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olTrans\=Administration\Procurements\05 RFP\FY 2019-2020\2019\2019-RFP-05 Transit Operations Services\Addenda\Possible Addendum No. 6\Addendum 6 attachments\"/>
    </mc:Choice>
  </mc:AlternateContent>
  <xr:revisionPtr revIDLastSave="0" documentId="8_{6DA86C67-542D-4C2D-9D71-37B6DCE4E7C4}" xr6:coauthVersionLast="45" xr6:coauthVersionMax="45" xr10:uidLastSave="{00000000-0000-0000-0000-000000000000}"/>
  <bookViews>
    <workbookView xWindow="2535" yWindow="1470" windowWidth="21600" windowHeight="11100" tabRatio="805" xr2:uid="{A257D962-11A1-4C26-B004-5743A2C6B928}"/>
  </bookViews>
  <sheets>
    <sheet name="Read Me" sheetId="16" r:id="rId1"/>
    <sheet name="Wage &amp; Benefits Worksheet" sheetId="15" r:id="rId2"/>
    <sheet name="Pricing Summary" sheetId="10" r:id="rId3"/>
    <sheet name="Fixed Route Ops (Var)" sheetId="3" r:id="rId4"/>
    <sheet name="Paratransit Ops (Var)" sheetId="4" r:id="rId5"/>
    <sheet name="Fleet Maintenance (Var)" sheetId="5" r:id="rId6"/>
    <sheet name="Other Costs (Var)" sheetId="14" r:id="rId7"/>
    <sheet name="Customer Svc (Fixed)" sheetId="6" r:id="rId8"/>
    <sheet name="General &amp; Admin (Fixed)" sheetId="7" r:id="rId9"/>
    <sheet name="Insurance (Fixed)" sheetId="8" r:id="rId10"/>
    <sheet name="Facility Maintenance (Fixed)" sheetId="11" r:id="rId11"/>
    <sheet name="Other Costs (Fixed)" sheetId="13" r:id="rId12"/>
    <sheet name="Startup Costs" sheetId="12" r:id="rId13"/>
    <sheet name="Bus Stop M&amp;R (SolTrans Option)" sheetId="9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4" i="4" l="1"/>
  <c r="C454" i="5"/>
  <c r="C454" i="14"/>
  <c r="C408" i="4"/>
  <c r="C408" i="5"/>
  <c r="C408" i="14"/>
  <c r="C362" i="4"/>
  <c r="C362" i="5"/>
  <c r="C362" i="14"/>
  <c r="C316" i="4"/>
  <c r="C316" i="14"/>
  <c r="C316" i="5"/>
  <c r="C270" i="4"/>
  <c r="C270" i="14"/>
  <c r="C270" i="5"/>
  <c r="C224" i="4"/>
  <c r="C224" i="14"/>
  <c r="C224" i="5"/>
  <c r="C178" i="4"/>
  <c r="C178" i="14"/>
  <c r="C178" i="5"/>
  <c r="C132" i="5"/>
  <c r="C132" i="14"/>
  <c r="C132" i="4"/>
  <c r="C86" i="4"/>
  <c r="C86" i="5"/>
  <c r="C86" i="14"/>
  <c r="C40" i="5"/>
  <c r="C40" i="14"/>
  <c r="C40" i="4"/>
  <c r="D8" i="10"/>
  <c r="Y22" i="15" l="1"/>
  <c r="Z22" i="15"/>
  <c r="AA22" i="15"/>
  <c r="AB22" i="15"/>
  <c r="AC22" i="15"/>
  <c r="AD22" i="15"/>
  <c r="AE22" i="15"/>
  <c r="AF22" i="15"/>
  <c r="AG22" i="15"/>
  <c r="X22" i="15"/>
  <c r="X5" i="15"/>
  <c r="Y5" i="15"/>
  <c r="Z5" i="15"/>
  <c r="AA5" i="15"/>
  <c r="AB5" i="15"/>
  <c r="AC5" i="15"/>
  <c r="AD5" i="15"/>
  <c r="AE5" i="15"/>
  <c r="AF5" i="15"/>
  <c r="AG5" i="15"/>
  <c r="X6" i="15"/>
  <c r="Y6" i="15"/>
  <c r="Z6" i="15"/>
  <c r="AA6" i="15"/>
  <c r="AB6" i="15"/>
  <c r="AC6" i="15"/>
  <c r="AD6" i="15"/>
  <c r="AE6" i="15"/>
  <c r="AF6" i="15"/>
  <c r="AG6" i="15"/>
  <c r="X7" i="15"/>
  <c r="Y7" i="15"/>
  <c r="Z7" i="15"/>
  <c r="AA7" i="15"/>
  <c r="AB7" i="15"/>
  <c r="AC7" i="15"/>
  <c r="AD7" i="15"/>
  <c r="AE7" i="15"/>
  <c r="AF7" i="15"/>
  <c r="AG7" i="15"/>
  <c r="X8" i="15"/>
  <c r="Y8" i="15"/>
  <c r="Z8" i="15"/>
  <c r="AA8" i="15"/>
  <c r="AB8" i="15"/>
  <c r="AC8" i="15"/>
  <c r="AD8" i="15"/>
  <c r="AE8" i="15"/>
  <c r="AF8" i="15"/>
  <c r="AG8" i="15"/>
  <c r="X9" i="15"/>
  <c r="Y9" i="15"/>
  <c r="Z9" i="15"/>
  <c r="AA9" i="15"/>
  <c r="AB9" i="15"/>
  <c r="AC9" i="15"/>
  <c r="AD9" i="15"/>
  <c r="AE9" i="15"/>
  <c r="AF9" i="15"/>
  <c r="AG9" i="15"/>
  <c r="X10" i="15"/>
  <c r="Y10" i="15"/>
  <c r="Z10" i="15"/>
  <c r="AA10" i="15"/>
  <c r="AB10" i="15"/>
  <c r="AC10" i="15"/>
  <c r="AD10" i="15"/>
  <c r="AE10" i="15"/>
  <c r="AF10" i="15"/>
  <c r="AG10" i="15"/>
  <c r="X11" i="15"/>
  <c r="Y11" i="15"/>
  <c r="Z11" i="15"/>
  <c r="AA11" i="15"/>
  <c r="AB11" i="15"/>
  <c r="AC11" i="15"/>
  <c r="AD11" i="15"/>
  <c r="AE11" i="15"/>
  <c r="AF11" i="15"/>
  <c r="AG11" i="15"/>
  <c r="X12" i="15"/>
  <c r="Y12" i="15"/>
  <c r="Z12" i="15"/>
  <c r="AA12" i="15"/>
  <c r="AB12" i="15"/>
  <c r="AC12" i="15"/>
  <c r="AD12" i="15"/>
  <c r="AE12" i="15"/>
  <c r="AF12" i="15"/>
  <c r="AG12" i="15"/>
  <c r="X13" i="15"/>
  <c r="Y13" i="15"/>
  <c r="Z13" i="15"/>
  <c r="AA13" i="15"/>
  <c r="AB13" i="15"/>
  <c r="AC13" i="15"/>
  <c r="AD13" i="15"/>
  <c r="AE13" i="15"/>
  <c r="AF13" i="15"/>
  <c r="AG13" i="15"/>
  <c r="X14" i="15"/>
  <c r="Y14" i="15"/>
  <c r="Z14" i="15"/>
  <c r="AA14" i="15"/>
  <c r="AB14" i="15"/>
  <c r="AC14" i="15"/>
  <c r="AD14" i="15"/>
  <c r="AE14" i="15"/>
  <c r="AF14" i="15"/>
  <c r="AG14" i="15"/>
  <c r="X15" i="15"/>
  <c r="Y15" i="15"/>
  <c r="Z15" i="15"/>
  <c r="AA15" i="15"/>
  <c r="AB15" i="15"/>
  <c r="AC15" i="15"/>
  <c r="AD15" i="15"/>
  <c r="AE15" i="15"/>
  <c r="AF15" i="15"/>
  <c r="AG15" i="15"/>
  <c r="Y4" i="15"/>
  <c r="Z4" i="15"/>
  <c r="AA4" i="15"/>
  <c r="AB4" i="15"/>
  <c r="AC4" i="15"/>
  <c r="AD4" i="15"/>
  <c r="AE4" i="15"/>
  <c r="AF4" i="15"/>
  <c r="AG4" i="15"/>
  <c r="X4" i="15"/>
  <c r="D3" i="3" l="1"/>
  <c r="B24" i="15"/>
  <c r="D36" i="3"/>
  <c r="D48" i="10" l="1"/>
  <c r="D2" i="10"/>
  <c r="D3" i="12"/>
  <c r="C37" i="12"/>
  <c r="E21" i="10" s="1"/>
  <c r="D9" i="10"/>
  <c r="D7" i="10"/>
  <c r="D6" i="10"/>
  <c r="C283" i="5"/>
  <c r="D283" i="5" s="1"/>
  <c r="C103" i="5"/>
  <c r="D103" i="5" s="1"/>
  <c r="C54" i="5"/>
  <c r="D54" i="5" s="1"/>
  <c r="D438" i="5"/>
  <c r="D437" i="5"/>
  <c r="D436" i="5"/>
  <c r="D435" i="5"/>
  <c r="D434" i="5"/>
  <c r="D433" i="5"/>
  <c r="D432" i="5"/>
  <c r="D431" i="5"/>
  <c r="D392" i="5"/>
  <c r="D391" i="5"/>
  <c r="D390" i="5"/>
  <c r="D389" i="5"/>
  <c r="D388" i="5"/>
  <c r="D387" i="5"/>
  <c r="D386" i="5"/>
  <c r="D385" i="5"/>
  <c r="D346" i="5"/>
  <c r="D345" i="5"/>
  <c r="D344" i="5"/>
  <c r="D343" i="5"/>
  <c r="D342" i="5"/>
  <c r="D341" i="5"/>
  <c r="D340" i="5"/>
  <c r="D339" i="5"/>
  <c r="D300" i="5"/>
  <c r="D299" i="5"/>
  <c r="D298" i="5"/>
  <c r="D297" i="5"/>
  <c r="D296" i="5"/>
  <c r="D295" i="5"/>
  <c r="D294" i="5"/>
  <c r="D293" i="5"/>
  <c r="D254" i="5"/>
  <c r="D253" i="5"/>
  <c r="D252" i="5"/>
  <c r="D251" i="5"/>
  <c r="D250" i="5"/>
  <c r="D249" i="5"/>
  <c r="D248" i="5"/>
  <c r="D247" i="5"/>
  <c r="D208" i="5"/>
  <c r="D207" i="5"/>
  <c r="D206" i="5"/>
  <c r="D205" i="5"/>
  <c r="D204" i="5"/>
  <c r="D203" i="5"/>
  <c r="D202" i="5"/>
  <c r="D201" i="5"/>
  <c r="D162" i="5"/>
  <c r="D161" i="5"/>
  <c r="D160" i="5"/>
  <c r="D159" i="5"/>
  <c r="D158" i="5"/>
  <c r="D157" i="5"/>
  <c r="D156" i="5"/>
  <c r="D155" i="5"/>
  <c r="D116" i="5"/>
  <c r="D115" i="5"/>
  <c r="D114" i="5"/>
  <c r="D113" i="5"/>
  <c r="D112" i="5"/>
  <c r="D111" i="5"/>
  <c r="D110" i="5"/>
  <c r="D109" i="5"/>
  <c r="D70" i="5"/>
  <c r="D69" i="5"/>
  <c r="D68" i="5"/>
  <c r="D67" i="5"/>
  <c r="D66" i="5"/>
  <c r="D65" i="5"/>
  <c r="D64" i="5"/>
  <c r="D63" i="5"/>
  <c r="D3" i="9"/>
  <c r="D49" i="9"/>
  <c r="D95" i="9"/>
  <c r="D141" i="9"/>
  <c r="D187" i="9"/>
  <c r="D233" i="9"/>
  <c r="D279" i="9"/>
  <c r="D325" i="9"/>
  <c r="D371" i="9"/>
  <c r="D417" i="9"/>
  <c r="D3" i="13"/>
  <c r="D49" i="13"/>
  <c r="D95" i="13"/>
  <c r="D141" i="13"/>
  <c r="D187" i="13"/>
  <c r="D233" i="13"/>
  <c r="D279" i="13"/>
  <c r="D325" i="13"/>
  <c r="D371" i="13"/>
  <c r="D417" i="13"/>
  <c r="D3" i="11"/>
  <c r="D49" i="11"/>
  <c r="D95" i="11"/>
  <c r="D141" i="11"/>
  <c r="D187" i="11"/>
  <c r="D233" i="11"/>
  <c r="D279" i="11"/>
  <c r="D325" i="11"/>
  <c r="D371" i="11"/>
  <c r="D417" i="11"/>
  <c r="D417" i="8"/>
  <c r="D371" i="8"/>
  <c r="D325" i="8"/>
  <c r="D279" i="8"/>
  <c r="D233" i="8"/>
  <c r="D187" i="8"/>
  <c r="D141" i="8"/>
  <c r="D95" i="8"/>
  <c r="D49" i="8"/>
  <c r="D3" i="8"/>
  <c r="D3" i="7"/>
  <c r="D49" i="7"/>
  <c r="D95" i="7"/>
  <c r="D141" i="7"/>
  <c r="D187" i="7"/>
  <c r="D233" i="7"/>
  <c r="D279" i="7"/>
  <c r="D325" i="7"/>
  <c r="D371" i="7"/>
  <c r="D417" i="7"/>
  <c r="D417" i="6"/>
  <c r="D371" i="6"/>
  <c r="D325" i="6"/>
  <c r="D279" i="6"/>
  <c r="D233" i="6"/>
  <c r="D187" i="6"/>
  <c r="D141" i="6"/>
  <c r="D95" i="6"/>
  <c r="D49" i="6"/>
  <c r="D3" i="6"/>
  <c r="D417" i="14"/>
  <c r="D371" i="14"/>
  <c r="D325" i="14"/>
  <c r="D279" i="14"/>
  <c r="D233" i="14"/>
  <c r="D187" i="14"/>
  <c r="D141" i="14"/>
  <c r="D95" i="14"/>
  <c r="D49" i="14"/>
  <c r="D3" i="14"/>
  <c r="D417" i="5"/>
  <c r="D371" i="5"/>
  <c r="D325" i="5"/>
  <c r="D279" i="5"/>
  <c r="D233" i="5"/>
  <c r="D187" i="5"/>
  <c r="D141" i="5"/>
  <c r="D95" i="5"/>
  <c r="D49" i="5"/>
  <c r="D3" i="5"/>
  <c r="D417" i="4"/>
  <c r="D371" i="4"/>
  <c r="D325" i="4"/>
  <c r="D279" i="4"/>
  <c r="D233" i="4"/>
  <c r="D187" i="4"/>
  <c r="D141" i="4"/>
  <c r="D95" i="4"/>
  <c r="D49" i="4"/>
  <c r="D3" i="4"/>
  <c r="D417" i="3"/>
  <c r="D371" i="3"/>
  <c r="D325" i="3"/>
  <c r="D279" i="3"/>
  <c r="D233" i="3"/>
  <c r="D187" i="3"/>
  <c r="D141" i="3"/>
  <c r="D95" i="3"/>
  <c r="D49" i="3"/>
  <c r="X28" i="15"/>
  <c r="Y28" i="15"/>
  <c r="Z28" i="15"/>
  <c r="AA28" i="15"/>
  <c r="C150" i="3" s="1"/>
  <c r="D150" i="3" s="1"/>
  <c r="AB28" i="15"/>
  <c r="AC28" i="15"/>
  <c r="AD28" i="15"/>
  <c r="AE28" i="15"/>
  <c r="C334" i="3" s="1"/>
  <c r="D334" i="3" s="1"/>
  <c r="AF28" i="15"/>
  <c r="AG28" i="15"/>
  <c r="X29" i="15"/>
  <c r="Y29" i="15"/>
  <c r="C59" i="3" s="1"/>
  <c r="D59" i="3" s="1"/>
  <c r="Z29" i="15"/>
  <c r="AA29" i="15"/>
  <c r="AB29" i="15"/>
  <c r="AC29" i="15"/>
  <c r="C243" i="3" s="1"/>
  <c r="D243" i="3" s="1"/>
  <c r="AD29" i="15"/>
  <c r="AE29" i="15"/>
  <c r="AF29" i="15"/>
  <c r="AG29" i="15"/>
  <c r="C427" i="3" s="1"/>
  <c r="D427" i="3" s="1"/>
  <c r="X30" i="15"/>
  <c r="Y30" i="15"/>
  <c r="Z30" i="15"/>
  <c r="AA30" i="15"/>
  <c r="C152" i="3" s="1"/>
  <c r="D152" i="3" s="1"/>
  <c r="AB30" i="15"/>
  <c r="AC30" i="15"/>
  <c r="AD30" i="15"/>
  <c r="AE30" i="15"/>
  <c r="C336" i="3" s="1"/>
  <c r="D336" i="3" s="1"/>
  <c r="AF30" i="15"/>
  <c r="AG30" i="15"/>
  <c r="X31" i="15"/>
  <c r="Y31" i="15"/>
  <c r="C54" i="4" s="1"/>
  <c r="D54" i="4" s="1"/>
  <c r="Z31" i="15"/>
  <c r="AA31" i="15"/>
  <c r="AB31" i="15"/>
  <c r="AC31" i="15"/>
  <c r="C238" i="4" s="1"/>
  <c r="D238" i="4" s="1"/>
  <c r="AD31" i="15"/>
  <c r="AE31" i="15"/>
  <c r="AF31" i="15"/>
  <c r="AG31" i="15"/>
  <c r="C422" i="4" s="1"/>
  <c r="D422" i="4" s="1"/>
  <c r="X32" i="15"/>
  <c r="C12" i="5" s="1"/>
  <c r="D12" i="5" s="1"/>
  <c r="Y32" i="15"/>
  <c r="C58" i="5" s="1"/>
  <c r="D58" i="5" s="1"/>
  <c r="Z32" i="15"/>
  <c r="C104" i="5" s="1"/>
  <c r="D104" i="5" s="1"/>
  <c r="AA32" i="15"/>
  <c r="C150" i="5" s="1"/>
  <c r="D150" i="5" s="1"/>
  <c r="AB32" i="15"/>
  <c r="C196" i="5" s="1"/>
  <c r="D196" i="5" s="1"/>
  <c r="AC32" i="15"/>
  <c r="C242" i="5" s="1"/>
  <c r="D242" i="5" s="1"/>
  <c r="AD32" i="15"/>
  <c r="C288" i="5" s="1"/>
  <c r="D288" i="5" s="1"/>
  <c r="AE32" i="15"/>
  <c r="C334" i="5" s="1"/>
  <c r="D334" i="5" s="1"/>
  <c r="AF32" i="15"/>
  <c r="C380" i="5" s="1"/>
  <c r="D380" i="5" s="1"/>
  <c r="AG32" i="15"/>
  <c r="C426" i="5" s="1"/>
  <c r="D426" i="5" s="1"/>
  <c r="X33" i="15"/>
  <c r="C13" i="5" s="1"/>
  <c r="D13" i="5" s="1"/>
  <c r="Y33" i="15"/>
  <c r="C59" i="5" s="1"/>
  <c r="D59" i="5" s="1"/>
  <c r="Z33" i="15"/>
  <c r="C105" i="5" s="1"/>
  <c r="D105" i="5" s="1"/>
  <c r="AA33" i="15"/>
  <c r="C151" i="5" s="1"/>
  <c r="D151" i="5" s="1"/>
  <c r="AB33" i="15"/>
  <c r="C197" i="5" s="1"/>
  <c r="D197" i="5" s="1"/>
  <c r="AC33" i="15"/>
  <c r="C243" i="5" s="1"/>
  <c r="D243" i="5" s="1"/>
  <c r="AD33" i="15"/>
  <c r="C289" i="5" s="1"/>
  <c r="D289" i="5" s="1"/>
  <c r="AE33" i="15"/>
  <c r="C335" i="5" s="1"/>
  <c r="D335" i="5" s="1"/>
  <c r="AF33" i="15"/>
  <c r="C381" i="5" s="1"/>
  <c r="D381" i="5" s="1"/>
  <c r="AG33" i="15"/>
  <c r="C427" i="5" s="1"/>
  <c r="D427" i="5" s="1"/>
  <c r="X34" i="15"/>
  <c r="C14" i="5" s="1"/>
  <c r="D14" i="5" s="1"/>
  <c r="Y34" i="15"/>
  <c r="C60" i="5" s="1"/>
  <c r="D60" i="5" s="1"/>
  <c r="Z34" i="15"/>
  <c r="C106" i="5" s="1"/>
  <c r="D106" i="5" s="1"/>
  <c r="AA34" i="15"/>
  <c r="C152" i="5" s="1"/>
  <c r="D152" i="5" s="1"/>
  <c r="AB34" i="15"/>
  <c r="C198" i="5" s="1"/>
  <c r="D198" i="5" s="1"/>
  <c r="AC34" i="15"/>
  <c r="C244" i="5" s="1"/>
  <c r="D244" i="5" s="1"/>
  <c r="AD34" i="15"/>
  <c r="C290" i="5" s="1"/>
  <c r="D290" i="5" s="1"/>
  <c r="AE34" i="15"/>
  <c r="C336" i="5" s="1"/>
  <c r="D336" i="5" s="1"/>
  <c r="AF34" i="15"/>
  <c r="C382" i="5" s="1"/>
  <c r="D382" i="5" s="1"/>
  <c r="AG34" i="15"/>
  <c r="C428" i="5" s="1"/>
  <c r="D428" i="5" s="1"/>
  <c r="X35" i="15"/>
  <c r="C15" i="5" s="1"/>
  <c r="D15" i="5" s="1"/>
  <c r="Y35" i="15"/>
  <c r="C61" i="5" s="1"/>
  <c r="D61" i="5" s="1"/>
  <c r="Z35" i="15"/>
  <c r="C107" i="5" s="1"/>
  <c r="D107" i="5" s="1"/>
  <c r="AA35" i="15"/>
  <c r="C153" i="5" s="1"/>
  <c r="D153" i="5" s="1"/>
  <c r="AB35" i="15"/>
  <c r="C199" i="5" s="1"/>
  <c r="D199" i="5" s="1"/>
  <c r="AC35" i="15"/>
  <c r="C245" i="5" s="1"/>
  <c r="D245" i="5" s="1"/>
  <c r="AD35" i="15"/>
  <c r="C291" i="5" s="1"/>
  <c r="D291" i="5" s="1"/>
  <c r="AE35" i="15"/>
  <c r="C337" i="5" s="1"/>
  <c r="D337" i="5" s="1"/>
  <c r="AF35" i="15"/>
  <c r="C383" i="5" s="1"/>
  <c r="D383" i="5" s="1"/>
  <c r="AG35" i="15"/>
  <c r="C429" i="5" s="1"/>
  <c r="D429" i="5" s="1"/>
  <c r="X36" i="15"/>
  <c r="C16" i="5" s="1"/>
  <c r="D16" i="5" s="1"/>
  <c r="Y36" i="15"/>
  <c r="C62" i="5" s="1"/>
  <c r="D62" i="5" s="1"/>
  <c r="Z36" i="15"/>
  <c r="C108" i="5" s="1"/>
  <c r="D108" i="5" s="1"/>
  <c r="AA36" i="15"/>
  <c r="C154" i="5" s="1"/>
  <c r="D154" i="5" s="1"/>
  <c r="AB36" i="15"/>
  <c r="C200" i="5" s="1"/>
  <c r="D200" i="5" s="1"/>
  <c r="AC36" i="15"/>
  <c r="C246" i="5" s="1"/>
  <c r="D246" i="5" s="1"/>
  <c r="AD36" i="15"/>
  <c r="C292" i="5" s="1"/>
  <c r="D292" i="5" s="1"/>
  <c r="AE36" i="15"/>
  <c r="C338" i="5" s="1"/>
  <c r="D338" i="5" s="1"/>
  <c r="AF36" i="15"/>
  <c r="C384" i="5" s="1"/>
  <c r="D384" i="5" s="1"/>
  <c r="AG36" i="15"/>
  <c r="C430" i="5" s="1"/>
  <c r="D430" i="5" s="1"/>
  <c r="X37" i="15"/>
  <c r="Y37" i="15"/>
  <c r="Z37" i="15"/>
  <c r="AA37" i="15"/>
  <c r="AB37" i="15"/>
  <c r="AC37" i="15"/>
  <c r="AD37" i="15"/>
  <c r="AE37" i="15"/>
  <c r="AF37" i="15"/>
  <c r="AG37" i="15"/>
  <c r="X38" i="15"/>
  <c r="Y38" i="15"/>
  <c r="Z38" i="15"/>
  <c r="AA38" i="15"/>
  <c r="AB38" i="15"/>
  <c r="AC38" i="15"/>
  <c r="AD38" i="15"/>
  <c r="AE38" i="15"/>
  <c r="C330" i="6" s="1"/>
  <c r="D330" i="6" s="1"/>
  <c r="AF38" i="15"/>
  <c r="AG38" i="15"/>
  <c r="X39" i="15"/>
  <c r="Y39" i="15"/>
  <c r="Z39" i="15"/>
  <c r="AA39" i="15"/>
  <c r="AB39" i="15"/>
  <c r="AC39" i="15"/>
  <c r="AD39" i="15"/>
  <c r="AE39" i="15"/>
  <c r="AF39" i="15"/>
  <c r="AG39" i="15"/>
  <c r="X40" i="15"/>
  <c r="Y40" i="15"/>
  <c r="Z40" i="15"/>
  <c r="AA40" i="15"/>
  <c r="AB40" i="15"/>
  <c r="AC40" i="15"/>
  <c r="AD40" i="15"/>
  <c r="AE40" i="15"/>
  <c r="AF40" i="15"/>
  <c r="AG40" i="15"/>
  <c r="X41" i="15"/>
  <c r="Y41" i="15"/>
  <c r="Z41" i="15"/>
  <c r="AA41" i="15"/>
  <c r="AB41" i="15"/>
  <c r="AC41" i="15"/>
  <c r="AD41" i="15"/>
  <c r="AE41" i="15"/>
  <c r="AF41" i="15"/>
  <c r="AG41" i="15"/>
  <c r="X42" i="15"/>
  <c r="Y42" i="15"/>
  <c r="Z42" i="15"/>
  <c r="AA42" i="15"/>
  <c r="AB42" i="15"/>
  <c r="AC42" i="15"/>
  <c r="AD42" i="15"/>
  <c r="AE42" i="15"/>
  <c r="AF42" i="15"/>
  <c r="AG42" i="15"/>
  <c r="X43" i="15"/>
  <c r="Y43" i="15"/>
  <c r="Z43" i="15"/>
  <c r="AA43" i="15"/>
  <c r="AB43" i="15"/>
  <c r="AC43" i="15"/>
  <c r="AD43" i="15"/>
  <c r="AE43" i="15"/>
  <c r="AF43" i="15"/>
  <c r="AG43" i="15"/>
  <c r="X44" i="15"/>
  <c r="Y44" i="15"/>
  <c r="C54" i="11" s="1"/>
  <c r="D54" i="11" s="1"/>
  <c r="Z44" i="15"/>
  <c r="AA44" i="15"/>
  <c r="C146" i="11" s="1"/>
  <c r="D146" i="11" s="1"/>
  <c r="AB44" i="15"/>
  <c r="C192" i="11" s="1"/>
  <c r="D192" i="11" s="1"/>
  <c r="AC44" i="15"/>
  <c r="AD44" i="15"/>
  <c r="C284" i="11" s="1"/>
  <c r="D284" i="11" s="1"/>
  <c r="AE44" i="15"/>
  <c r="C330" i="11" s="1"/>
  <c r="D330" i="11" s="1"/>
  <c r="AF44" i="15"/>
  <c r="AG44" i="15"/>
  <c r="C422" i="11" s="1"/>
  <c r="D422" i="11" s="1"/>
  <c r="X45" i="15"/>
  <c r="Y45" i="15"/>
  <c r="C54" i="9" s="1"/>
  <c r="D54" i="9" s="1"/>
  <c r="Z45" i="15"/>
  <c r="C100" i="9" s="1"/>
  <c r="D100" i="9" s="1"/>
  <c r="AA45" i="15"/>
  <c r="C146" i="9" s="1"/>
  <c r="D146" i="9" s="1"/>
  <c r="AB45" i="15"/>
  <c r="C192" i="9" s="1"/>
  <c r="D192" i="9" s="1"/>
  <c r="AC45" i="15"/>
  <c r="C238" i="9" s="1"/>
  <c r="AD45" i="15"/>
  <c r="AE45" i="15"/>
  <c r="AF45" i="15"/>
  <c r="C376" i="9" s="1"/>
  <c r="D376" i="9" s="1"/>
  <c r="AG45" i="15"/>
  <c r="C422" i="9" s="1"/>
  <c r="D422" i="9" s="1"/>
  <c r="Y27" i="15"/>
  <c r="Z27" i="15"/>
  <c r="AA27" i="15"/>
  <c r="AB27" i="15"/>
  <c r="C195" i="3" s="1"/>
  <c r="D195" i="3" s="1"/>
  <c r="AC27" i="15"/>
  <c r="AD27" i="15"/>
  <c r="AE27" i="15"/>
  <c r="AF27" i="15"/>
  <c r="AG27" i="15"/>
  <c r="X27" i="15"/>
  <c r="C8" i="3"/>
  <c r="D8" i="3" s="1"/>
  <c r="C54" i="3"/>
  <c r="D54" i="3" s="1"/>
  <c r="C146" i="3"/>
  <c r="D146" i="3" s="1"/>
  <c r="C238" i="3"/>
  <c r="D238" i="3" s="1"/>
  <c r="C376" i="3"/>
  <c r="D376" i="3" s="1"/>
  <c r="C422" i="3"/>
  <c r="D422" i="3" s="1"/>
  <c r="C55" i="3"/>
  <c r="D55" i="3" s="1"/>
  <c r="C101" i="3"/>
  <c r="D101" i="3" s="1"/>
  <c r="C147" i="3"/>
  <c r="D147" i="3" s="1"/>
  <c r="C239" i="3"/>
  <c r="D239" i="3" s="1"/>
  <c r="C285" i="3"/>
  <c r="D285" i="3" s="1"/>
  <c r="C331" i="3"/>
  <c r="D331" i="3" s="1"/>
  <c r="C423" i="3"/>
  <c r="D423" i="3" s="1"/>
  <c r="C10" i="3"/>
  <c r="D10" i="3" s="1"/>
  <c r="C56" i="3"/>
  <c r="D56" i="3" s="1"/>
  <c r="C148" i="3"/>
  <c r="D148" i="3" s="1"/>
  <c r="C194" i="3"/>
  <c r="D194" i="3" s="1"/>
  <c r="C240" i="3"/>
  <c r="D240" i="3" s="1"/>
  <c r="C332" i="3"/>
  <c r="D332" i="3" s="1"/>
  <c r="C378" i="3"/>
  <c r="D378" i="3" s="1"/>
  <c r="C424" i="3"/>
  <c r="D424" i="3" s="1"/>
  <c r="C53" i="4"/>
  <c r="C99" i="4"/>
  <c r="C145" i="4"/>
  <c r="C237" i="4"/>
  <c r="C329" i="4"/>
  <c r="C421" i="4"/>
  <c r="C7" i="5"/>
  <c r="D7" i="5" s="1"/>
  <c r="C53" i="5"/>
  <c r="D53" i="5" s="1"/>
  <c r="C99" i="5"/>
  <c r="D99" i="5" s="1"/>
  <c r="C145" i="5"/>
  <c r="D145" i="5" s="1"/>
  <c r="C191" i="5"/>
  <c r="D191" i="5" s="1"/>
  <c r="C237" i="5"/>
  <c r="D237" i="5" s="1"/>
  <c r="C329" i="5"/>
  <c r="D329" i="5" s="1"/>
  <c r="C375" i="5"/>
  <c r="D375" i="5" s="1"/>
  <c r="C421" i="5"/>
  <c r="D421" i="5" s="1"/>
  <c r="C8" i="5"/>
  <c r="D8" i="5" s="1"/>
  <c r="C100" i="5"/>
  <c r="D100" i="5" s="1"/>
  <c r="C146" i="5"/>
  <c r="D146" i="5" s="1"/>
  <c r="C192" i="5"/>
  <c r="D192" i="5" s="1"/>
  <c r="C238" i="5"/>
  <c r="D238" i="5" s="1"/>
  <c r="C284" i="5"/>
  <c r="D284" i="5" s="1"/>
  <c r="C330" i="5"/>
  <c r="D330" i="5" s="1"/>
  <c r="C376" i="5"/>
  <c r="D376" i="5" s="1"/>
  <c r="C422" i="5"/>
  <c r="D422" i="5" s="1"/>
  <c r="C9" i="5"/>
  <c r="D9" i="5" s="1"/>
  <c r="C55" i="5"/>
  <c r="D55" i="5" s="1"/>
  <c r="C101" i="5"/>
  <c r="D101" i="5" s="1"/>
  <c r="C147" i="5"/>
  <c r="D147" i="5" s="1"/>
  <c r="C193" i="5"/>
  <c r="D193" i="5" s="1"/>
  <c r="C239" i="5"/>
  <c r="D239" i="5" s="1"/>
  <c r="C285" i="5"/>
  <c r="D285" i="5" s="1"/>
  <c r="C331" i="5"/>
  <c r="D331" i="5" s="1"/>
  <c r="C377" i="5"/>
  <c r="D377" i="5" s="1"/>
  <c r="C423" i="5"/>
  <c r="D423" i="5" s="1"/>
  <c r="C10" i="5"/>
  <c r="D10" i="5" s="1"/>
  <c r="C56" i="5"/>
  <c r="D56" i="5" s="1"/>
  <c r="C102" i="5"/>
  <c r="D102" i="5" s="1"/>
  <c r="C148" i="5"/>
  <c r="D148" i="5" s="1"/>
  <c r="C194" i="5"/>
  <c r="D194" i="5" s="1"/>
  <c r="C240" i="5"/>
  <c r="D240" i="5" s="1"/>
  <c r="C286" i="5"/>
  <c r="D286" i="5" s="1"/>
  <c r="C332" i="5"/>
  <c r="D332" i="5" s="1"/>
  <c r="C378" i="5"/>
  <c r="D378" i="5" s="1"/>
  <c r="C424" i="5"/>
  <c r="D424" i="5" s="1"/>
  <c r="C11" i="5"/>
  <c r="D11" i="5" s="1"/>
  <c r="C57" i="5"/>
  <c r="D57" i="5" s="1"/>
  <c r="C149" i="5"/>
  <c r="D149" i="5" s="1"/>
  <c r="C195" i="5"/>
  <c r="D195" i="5" s="1"/>
  <c r="C241" i="5"/>
  <c r="D241" i="5" s="1"/>
  <c r="C287" i="5"/>
  <c r="D287" i="5" s="1"/>
  <c r="C333" i="5"/>
  <c r="D333" i="5" s="1"/>
  <c r="C379" i="5"/>
  <c r="D379" i="5" s="1"/>
  <c r="C425" i="5"/>
  <c r="D425" i="5" s="1"/>
  <c r="C7" i="6"/>
  <c r="D7" i="6" s="1"/>
  <c r="C53" i="6"/>
  <c r="C145" i="6"/>
  <c r="C237" i="6"/>
  <c r="C329" i="6"/>
  <c r="C375" i="6"/>
  <c r="C421" i="6"/>
  <c r="X16" i="15"/>
  <c r="Y16" i="15"/>
  <c r="Z16" i="15"/>
  <c r="AA16" i="15"/>
  <c r="AB16" i="15"/>
  <c r="AC16" i="15"/>
  <c r="AD16" i="15"/>
  <c r="AE16" i="15"/>
  <c r="AF16" i="15"/>
  <c r="AG16" i="15"/>
  <c r="X17" i="15"/>
  <c r="Y17" i="15"/>
  <c r="Z17" i="15"/>
  <c r="AA17" i="15"/>
  <c r="AB17" i="15"/>
  <c r="AC17" i="15"/>
  <c r="AD17" i="15"/>
  <c r="AE17" i="15"/>
  <c r="AF17" i="15"/>
  <c r="AG17" i="15"/>
  <c r="X18" i="15"/>
  <c r="Y18" i="15"/>
  <c r="Z18" i="15"/>
  <c r="AA18" i="15"/>
  <c r="AB18" i="15"/>
  <c r="AC18" i="15"/>
  <c r="AD18" i="15"/>
  <c r="AE18" i="15"/>
  <c r="AF18" i="15"/>
  <c r="AG18" i="15"/>
  <c r="X19" i="15"/>
  <c r="Y19" i="15"/>
  <c r="Z19" i="15"/>
  <c r="AA19" i="15"/>
  <c r="AB19" i="15"/>
  <c r="AC19" i="15"/>
  <c r="AD19" i="15"/>
  <c r="AE19" i="15"/>
  <c r="AF19" i="15"/>
  <c r="AG19" i="15"/>
  <c r="X20" i="15"/>
  <c r="Y20" i="15"/>
  <c r="Z20" i="15"/>
  <c r="AA20" i="15"/>
  <c r="AB20" i="15"/>
  <c r="AC20" i="15"/>
  <c r="AD20" i="15"/>
  <c r="AE20" i="15"/>
  <c r="AF20" i="15"/>
  <c r="AG20" i="15"/>
  <c r="X21" i="15"/>
  <c r="C7" i="11" s="1"/>
  <c r="D7" i="11" s="1"/>
  <c r="Y21" i="15"/>
  <c r="C53" i="11" s="1"/>
  <c r="Z21" i="15"/>
  <c r="C99" i="11" s="1"/>
  <c r="AA21" i="15"/>
  <c r="C145" i="11" s="1"/>
  <c r="AB21" i="15"/>
  <c r="C191" i="11" s="1"/>
  <c r="AC21" i="15"/>
  <c r="C237" i="11" s="1"/>
  <c r="D237" i="11" s="1"/>
  <c r="AD21" i="15"/>
  <c r="AE21" i="15"/>
  <c r="C329" i="11" s="1"/>
  <c r="AF21" i="15"/>
  <c r="C375" i="11" s="1"/>
  <c r="AG21" i="15"/>
  <c r="C421" i="11" s="1"/>
  <c r="C53" i="9"/>
  <c r="C99" i="9"/>
  <c r="C145" i="9"/>
  <c r="C283" i="9"/>
  <c r="C329" i="9"/>
  <c r="C421" i="9"/>
  <c r="C53" i="3"/>
  <c r="D53" i="3" s="1"/>
  <c r="C99" i="3"/>
  <c r="C191" i="3"/>
  <c r="C283" i="3"/>
  <c r="C375" i="3"/>
  <c r="C421" i="3"/>
  <c r="C7" i="3"/>
  <c r="C451" i="13"/>
  <c r="D451" i="13" s="1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C405" i="13"/>
  <c r="D405" i="13" s="1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C359" i="13"/>
  <c r="D359" i="13" s="1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C313" i="13"/>
  <c r="D313" i="13" s="1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C267" i="13"/>
  <c r="D267" i="13" s="1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C221" i="13"/>
  <c r="D221" i="13" s="1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C175" i="13"/>
  <c r="D175" i="13" s="1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C129" i="13"/>
  <c r="D129" i="13" s="1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C83" i="13"/>
  <c r="D83" i="13" s="1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C375" i="9"/>
  <c r="C330" i="9"/>
  <c r="D330" i="9" s="1"/>
  <c r="C284" i="9"/>
  <c r="D284" i="9" s="1"/>
  <c r="C237" i="9"/>
  <c r="D237" i="9" s="1"/>
  <c r="C19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C376" i="11"/>
  <c r="D376" i="11" s="1"/>
  <c r="C283" i="11"/>
  <c r="C238" i="11"/>
  <c r="D238" i="11" s="1"/>
  <c r="C100" i="11"/>
  <c r="D100" i="11" s="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C451" i="8"/>
  <c r="D451" i="8" s="1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C405" i="8"/>
  <c r="D405" i="8" s="1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C359" i="8"/>
  <c r="D359" i="8" s="1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C313" i="8"/>
  <c r="D313" i="8" s="1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C267" i="8"/>
  <c r="D267" i="8" s="1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C221" i="8"/>
  <c r="D221" i="8" s="1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C175" i="8"/>
  <c r="D175" i="8" s="1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C129" i="8"/>
  <c r="D129" i="8" s="1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C83" i="8"/>
  <c r="D83" i="8" s="1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C377" i="7"/>
  <c r="D377" i="7" s="1"/>
  <c r="C375" i="7"/>
  <c r="C285" i="7"/>
  <c r="D285" i="7" s="1"/>
  <c r="C239" i="7"/>
  <c r="D239" i="7" s="1"/>
  <c r="C193" i="7"/>
  <c r="D193" i="7" s="1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2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6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0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4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8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2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6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0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4" i="7"/>
  <c r="C422" i="6"/>
  <c r="D422" i="6" s="1"/>
  <c r="C376" i="6"/>
  <c r="D376" i="6" s="1"/>
  <c r="C284" i="6"/>
  <c r="D284" i="6" s="1"/>
  <c r="C283" i="6"/>
  <c r="C238" i="6"/>
  <c r="D238" i="6" s="1"/>
  <c r="C192" i="6"/>
  <c r="D192" i="6" s="1"/>
  <c r="C191" i="6"/>
  <c r="C146" i="6"/>
  <c r="D146" i="6" s="1"/>
  <c r="C100" i="6"/>
  <c r="D100" i="6" s="1"/>
  <c r="C99" i="6"/>
  <c r="C54" i="6"/>
  <c r="D54" i="6" s="1"/>
  <c r="C8" i="6"/>
  <c r="D8" i="6" s="1"/>
  <c r="C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C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C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C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C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C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C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C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C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O36" i="15"/>
  <c r="P36" i="15"/>
  <c r="Q36" i="15"/>
  <c r="R36" i="15"/>
  <c r="S36" i="15"/>
  <c r="T36" i="15"/>
  <c r="U36" i="15"/>
  <c r="V36" i="15"/>
  <c r="W36" i="15"/>
  <c r="O13" i="15"/>
  <c r="P13" i="15"/>
  <c r="Q13" i="15"/>
  <c r="R13" i="15"/>
  <c r="S13" i="15"/>
  <c r="T13" i="15"/>
  <c r="U13" i="15"/>
  <c r="V13" i="15"/>
  <c r="W13" i="15"/>
  <c r="C376" i="4"/>
  <c r="D376" i="4" s="1"/>
  <c r="C375" i="4"/>
  <c r="C330" i="4"/>
  <c r="D330" i="4" s="1"/>
  <c r="C284" i="4"/>
  <c r="D284" i="4" s="1"/>
  <c r="C283" i="4"/>
  <c r="C192" i="4"/>
  <c r="D192" i="4" s="1"/>
  <c r="C191" i="4"/>
  <c r="C146" i="4"/>
  <c r="D146" i="4" s="1"/>
  <c r="C100" i="4"/>
  <c r="D100" i="4" s="1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C8" i="4"/>
  <c r="D8" i="4" s="1"/>
  <c r="C426" i="3"/>
  <c r="D426" i="3" s="1"/>
  <c r="C428" i="3"/>
  <c r="D428" i="3" s="1"/>
  <c r="C425" i="3"/>
  <c r="D425" i="3" s="1"/>
  <c r="C380" i="3"/>
  <c r="D380" i="3" s="1"/>
  <c r="C381" i="3"/>
  <c r="D381" i="3" s="1"/>
  <c r="C382" i="3"/>
  <c r="D382" i="3" s="1"/>
  <c r="C379" i="3"/>
  <c r="D379" i="3" s="1"/>
  <c r="C377" i="3"/>
  <c r="D377" i="3" s="1"/>
  <c r="C335" i="3"/>
  <c r="D335" i="3" s="1"/>
  <c r="C333" i="3"/>
  <c r="D333" i="3" s="1"/>
  <c r="C330" i="3"/>
  <c r="D330" i="3" s="1"/>
  <c r="C288" i="3"/>
  <c r="D288" i="3" s="1"/>
  <c r="C289" i="3"/>
  <c r="D289" i="3" s="1"/>
  <c r="C290" i="3"/>
  <c r="D290" i="3" s="1"/>
  <c r="C287" i="3"/>
  <c r="D287" i="3" s="1"/>
  <c r="C284" i="3"/>
  <c r="D284" i="3" s="1"/>
  <c r="C286" i="3"/>
  <c r="D286" i="3" s="1"/>
  <c r="C242" i="3"/>
  <c r="D242" i="3" s="1"/>
  <c r="C244" i="3"/>
  <c r="D244" i="3" s="1"/>
  <c r="C241" i="3"/>
  <c r="D241" i="3" s="1"/>
  <c r="C196" i="3"/>
  <c r="D196" i="3" s="1"/>
  <c r="C197" i="3"/>
  <c r="D197" i="3" s="1"/>
  <c r="C198" i="3"/>
  <c r="D198" i="3" s="1"/>
  <c r="C192" i="3"/>
  <c r="D192" i="3" s="1"/>
  <c r="C193" i="3"/>
  <c r="D193" i="3" s="1"/>
  <c r="C151" i="3"/>
  <c r="D151" i="3" s="1"/>
  <c r="C149" i="3"/>
  <c r="D149" i="3" s="1"/>
  <c r="C104" i="3"/>
  <c r="D104" i="3" s="1"/>
  <c r="C105" i="3"/>
  <c r="D105" i="3" s="1"/>
  <c r="C106" i="3"/>
  <c r="D106" i="3" s="1"/>
  <c r="C103" i="3"/>
  <c r="D103" i="3" s="1"/>
  <c r="C100" i="3"/>
  <c r="D100" i="3" s="1"/>
  <c r="C102" i="3"/>
  <c r="D102" i="3" s="1"/>
  <c r="C58" i="3"/>
  <c r="D58" i="3" s="1"/>
  <c r="C60" i="3"/>
  <c r="D60" i="3" s="1"/>
  <c r="C57" i="3"/>
  <c r="D57" i="3" s="1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C37" i="14"/>
  <c r="C9" i="10" s="1"/>
  <c r="D450" i="5"/>
  <c r="D449" i="5"/>
  <c r="D448" i="5"/>
  <c r="D447" i="5"/>
  <c r="D446" i="5"/>
  <c r="D445" i="5"/>
  <c r="D444" i="5"/>
  <c r="D443" i="5"/>
  <c r="D442" i="5"/>
  <c r="D441" i="5"/>
  <c r="D440" i="5"/>
  <c r="D439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82" i="5"/>
  <c r="D81" i="5"/>
  <c r="D80" i="5"/>
  <c r="D79" i="5"/>
  <c r="D78" i="5"/>
  <c r="D77" i="5"/>
  <c r="D76" i="5"/>
  <c r="D75" i="5"/>
  <c r="D74" i="5"/>
  <c r="D73" i="5"/>
  <c r="D72" i="5"/>
  <c r="D71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C37" i="13"/>
  <c r="D37" i="13" s="1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C37" i="8"/>
  <c r="D37" i="8" s="1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C8" i="9"/>
  <c r="D8" i="9" s="1"/>
  <c r="W45" i="15"/>
  <c r="V45" i="15"/>
  <c r="U45" i="15"/>
  <c r="T45" i="15"/>
  <c r="S45" i="15"/>
  <c r="R45" i="15"/>
  <c r="Q45" i="15"/>
  <c r="P45" i="15"/>
  <c r="O45" i="15"/>
  <c r="C8" i="11"/>
  <c r="D8" i="11" s="1"/>
  <c r="W44" i="15"/>
  <c r="V44" i="15"/>
  <c r="U44" i="15"/>
  <c r="T44" i="15"/>
  <c r="S44" i="15"/>
  <c r="R44" i="15"/>
  <c r="Q44" i="15"/>
  <c r="P44" i="15"/>
  <c r="O44" i="15"/>
  <c r="W43" i="15"/>
  <c r="V43" i="15"/>
  <c r="U43" i="15"/>
  <c r="T43" i="15"/>
  <c r="S43" i="15"/>
  <c r="R43" i="15"/>
  <c r="Q43" i="15"/>
  <c r="P43" i="15"/>
  <c r="O43" i="15"/>
  <c r="W42" i="15"/>
  <c r="V42" i="15"/>
  <c r="U42" i="15"/>
  <c r="T42" i="15"/>
  <c r="S42" i="15"/>
  <c r="R42" i="15"/>
  <c r="Q42" i="15"/>
  <c r="P42" i="15"/>
  <c r="O42" i="15"/>
  <c r="W41" i="15"/>
  <c r="V41" i="15"/>
  <c r="U41" i="15"/>
  <c r="T41" i="15"/>
  <c r="S41" i="15"/>
  <c r="R41" i="15"/>
  <c r="Q41" i="15"/>
  <c r="P41" i="15"/>
  <c r="O41" i="15"/>
  <c r="W40" i="15"/>
  <c r="V40" i="15"/>
  <c r="U40" i="15"/>
  <c r="T40" i="15"/>
  <c r="S40" i="15"/>
  <c r="R40" i="15"/>
  <c r="Q40" i="15"/>
  <c r="P40" i="15"/>
  <c r="O40" i="15"/>
  <c r="C9" i="7"/>
  <c r="D9" i="7" s="1"/>
  <c r="W39" i="15"/>
  <c r="V39" i="15"/>
  <c r="U39" i="15"/>
  <c r="T39" i="15"/>
  <c r="S39" i="15"/>
  <c r="R39" i="15"/>
  <c r="Q39" i="15"/>
  <c r="P39" i="15"/>
  <c r="O39" i="15"/>
  <c r="W38" i="15"/>
  <c r="V38" i="15"/>
  <c r="U38" i="15"/>
  <c r="T38" i="15"/>
  <c r="S38" i="15"/>
  <c r="R38" i="15"/>
  <c r="Q38" i="15"/>
  <c r="P38" i="15"/>
  <c r="O38" i="15"/>
  <c r="W37" i="15"/>
  <c r="V37" i="15"/>
  <c r="U37" i="15"/>
  <c r="T37" i="15"/>
  <c r="S37" i="15"/>
  <c r="R37" i="15"/>
  <c r="Q37" i="15"/>
  <c r="P37" i="15"/>
  <c r="O37" i="15"/>
  <c r="W35" i="15"/>
  <c r="V35" i="15"/>
  <c r="U35" i="15"/>
  <c r="T35" i="15"/>
  <c r="S35" i="15"/>
  <c r="R35" i="15"/>
  <c r="Q35" i="15"/>
  <c r="P35" i="15"/>
  <c r="O35" i="15"/>
  <c r="W34" i="15"/>
  <c r="V34" i="15"/>
  <c r="U34" i="15"/>
  <c r="T34" i="15"/>
  <c r="S34" i="15"/>
  <c r="R34" i="15"/>
  <c r="Q34" i="15"/>
  <c r="P34" i="15"/>
  <c r="O34" i="15"/>
  <c r="W33" i="15"/>
  <c r="V33" i="15"/>
  <c r="U33" i="15"/>
  <c r="T33" i="15"/>
  <c r="S33" i="15"/>
  <c r="R33" i="15"/>
  <c r="Q33" i="15"/>
  <c r="P33" i="15"/>
  <c r="O33" i="15"/>
  <c r="W32" i="15"/>
  <c r="V32" i="15"/>
  <c r="U32" i="15"/>
  <c r="T32" i="15"/>
  <c r="S32" i="15"/>
  <c r="R32" i="15"/>
  <c r="Q32" i="15"/>
  <c r="P32" i="15"/>
  <c r="O32" i="15"/>
  <c r="W31" i="15"/>
  <c r="V31" i="15"/>
  <c r="U31" i="15"/>
  <c r="T31" i="15"/>
  <c r="S31" i="15"/>
  <c r="R31" i="15"/>
  <c r="Q31" i="15"/>
  <c r="P31" i="15"/>
  <c r="O31" i="15"/>
  <c r="C14" i="3"/>
  <c r="D14" i="3" s="1"/>
  <c r="W30" i="15"/>
  <c r="V30" i="15"/>
  <c r="U30" i="15"/>
  <c r="T30" i="15"/>
  <c r="S30" i="15"/>
  <c r="R30" i="15"/>
  <c r="Q30" i="15"/>
  <c r="P30" i="15"/>
  <c r="O30" i="15"/>
  <c r="C13" i="3"/>
  <c r="D13" i="3" s="1"/>
  <c r="W29" i="15"/>
  <c r="V29" i="15"/>
  <c r="U29" i="15"/>
  <c r="T29" i="15"/>
  <c r="S29" i="15"/>
  <c r="R29" i="15"/>
  <c r="Q29" i="15"/>
  <c r="P29" i="15"/>
  <c r="O29" i="15"/>
  <c r="C12" i="3"/>
  <c r="D12" i="3" s="1"/>
  <c r="W28" i="15"/>
  <c r="V28" i="15"/>
  <c r="U28" i="15"/>
  <c r="T28" i="15"/>
  <c r="S28" i="15"/>
  <c r="R28" i="15"/>
  <c r="Q28" i="15"/>
  <c r="P28" i="15"/>
  <c r="O28" i="15"/>
  <c r="C11" i="3"/>
  <c r="D11" i="3" s="1"/>
  <c r="W27" i="15"/>
  <c r="V27" i="15"/>
  <c r="U27" i="15"/>
  <c r="T27" i="15"/>
  <c r="S27" i="15"/>
  <c r="R27" i="15"/>
  <c r="Q27" i="15"/>
  <c r="P27" i="15"/>
  <c r="O27" i="15"/>
  <c r="O21" i="15"/>
  <c r="P21" i="15"/>
  <c r="Q21" i="15"/>
  <c r="R21" i="15"/>
  <c r="S21" i="15"/>
  <c r="T21" i="15"/>
  <c r="U21" i="15"/>
  <c r="V21" i="15"/>
  <c r="W21" i="15"/>
  <c r="O22" i="15"/>
  <c r="P22" i="15"/>
  <c r="Q22" i="15"/>
  <c r="R22" i="15"/>
  <c r="S22" i="15"/>
  <c r="T22" i="15"/>
  <c r="U22" i="15"/>
  <c r="V22" i="15"/>
  <c r="W22" i="15"/>
  <c r="C7" i="9"/>
  <c r="D7" i="9" s="1"/>
  <c r="O17" i="15"/>
  <c r="P17" i="15"/>
  <c r="Q17" i="15"/>
  <c r="R17" i="15"/>
  <c r="S17" i="15"/>
  <c r="T17" i="15"/>
  <c r="U17" i="15"/>
  <c r="V17" i="15"/>
  <c r="W17" i="15"/>
  <c r="O18" i="15"/>
  <c r="P18" i="15"/>
  <c r="Q18" i="15"/>
  <c r="R18" i="15"/>
  <c r="S18" i="15"/>
  <c r="T18" i="15"/>
  <c r="U18" i="15"/>
  <c r="V18" i="15"/>
  <c r="W18" i="15"/>
  <c r="O19" i="15"/>
  <c r="P19" i="15"/>
  <c r="Q19" i="15"/>
  <c r="R19" i="15"/>
  <c r="S19" i="15"/>
  <c r="T19" i="15"/>
  <c r="U19" i="15"/>
  <c r="V19" i="15"/>
  <c r="W19" i="15"/>
  <c r="O20" i="15"/>
  <c r="P20" i="15"/>
  <c r="Q20" i="15"/>
  <c r="R20" i="15"/>
  <c r="S20" i="15"/>
  <c r="T20" i="15"/>
  <c r="U20" i="15"/>
  <c r="V20" i="15"/>
  <c r="W20" i="15"/>
  <c r="O6" i="15"/>
  <c r="P6" i="15"/>
  <c r="Q6" i="15"/>
  <c r="R6" i="15"/>
  <c r="S6" i="15"/>
  <c r="T6" i="15"/>
  <c r="U6" i="15"/>
  <c r="V6" i="15"/>
  <c r="W6" i="15"/>
  <c r="C9" i="3"/>
  <c r="D9" i="3" s="1"/>
  <c r="O14" i="15"/>
  <c r="P14" i="15"/>
  <c r="Q14" i="15"/>
  <c r="R14" i="15"/>
  <c r="S14" i="15"/>
  <c r="T14" i="15"/>
  <c r="U14" i="15"/>
  <c r="V14" i="15"/>
  <c r="W14" i="15"/>
  <c r="O7" i="15"/>
  <c r="P7" i="15"/>
  <c r="Q7" i="15"/>
  <c r="R7" i="15"/>
  <c r="S7" i="15"/>
  <c r="T7" i="15"/>
  <c r="U7" i="15"/>
  <c r="V7" i="15"/>
  <c r="W7" i="15"/>
  <c r="O5" i="15"/>
  <c r="P5" i="15"/>
  <c r="Q5" i="15"/>
  <c r="R5" i="15"/>
  <c r="S5" i="15"/>
  <c r="T5" i="15"/>
  <c r="U5" i="15"/>
  <c r="V5" i="15"/>
  <c r="W5" i="15"/>
  <c r="O15" i="15"/>
  <c r="P15" i="15"/>
  <c r="Q15" i="15"/>
  <c r="R15" i="15"/>
  <c r="S15" i="15"/>
  <c r="T15" i="15"/>
  <c r="U15" i="15"/>
  <c r="V15" i="15"/>
  <c r="W15" i="15"/>
  <c r="O12" i="15"/>
  <c r="P12" i="15"/>
  <c r="Q12" i="15"/>
  <c r="R12" i="15"/>
  <c r="S12" i="15"/>
  <c r="T12" i="15"/>
  <c r="U12" i="15"/>
  <c r="V12" i="15"/>
  <c r="W12" i="15"/>
  <c r="O9" i="15"/>
  <c r="P9" i="15"/>
  <c r="Q9" i="15"/>
  <c r="R9" i="15"/>
  <c r="S9" i="15"/>
  <c r="T9" i="15"/>
  <c r="U9" i="15"/>
  <c r="V9" i="15"/>
  <c r="W9" i="15"/>
  <c r="O10" i="15"/>
  <c r="P10" i="15"/>
  <c r="Q10" i="15"/>
  <c r="R10" i="15"/>
  <c r="S10" i="15"/>
  <c r="T10" i="15"/>
  <c r="U10" i="15"/>
  <c r="V10" i="15"/>
  <c r="W10" i="15"/>
  <c r="O11" i="15"/>
  <c r="P11" i="15"/>
  <c r="Q11" i="15"/>
  <c r="R11" i="15"/>
  <c r="S11" i="15"/>
  <c r="T11" i="15"/>
  <c r="U11" i="15"/>
  <c r="V11" i="15"/>
  <c r="W11" i="15"/>
  <c r="O4" i="15"/>
  <c r="P4" i="15"/>
  <c r="Q4" i="15"/>
  <c r="R4" i="15"/>
  <c r="S4" i="15"/>
  <c r="T4" i="15"/>
  <c r="U4" i="15"/>
  <c r="V4" i="15"/>
  <c r="W4" i="15"/>
  <c r="C145" i="3"/>
  <c r="C237" i="3"/>
  <c r="C329" i="3"/>
  <c r="O8" i="15"/>
  <c r="P8" i="15"/>
  <c r="Q8" i="15"/>
  <c r="R8" i="15"/>
  <c r="S8" i="15"/>
  <c r="T8" i="15"/>
  <c r="U8" i="15"/>
  <c r="V8" i="15"/>
  <c r="W8" i="15"/>
  <c r="C7" i="4"/>
  <c r="P16" i="15"/>
  <c r="Q16" i="15"/>
  <c r="R16" i="15"/>
  <c r="S16" i="15"/>
  <c r="T16" i="15"/>
  <c r="U16" i="15"/>
  <c r="V16" i="15"/>
  <c r="W16" i="15"/>
  <c r="O16" i="15"/>
  <c r="C101" i="7" l="1"/>
  <c r="D101" i="7" s="1"/>
  <c r="C191" i="7"/>
  <c r="C7" i="7"/>
  <c r="D7" i="7" s="1"/>
  <c r="C283" i="7"/>
  <c r="C99" i="7"/>
  <c r="C129" i="7" s="1"/>
  <c r="E17" i="10"/>
  <c r="F17" i="10" s="1"/>
  <c r="E15" i="10"/>
  <c r="C405" i="11"/>
  <c r="D405" i="11" s="1"/>
  <c r="E9" i="10"/>
  <c r="F9" i="10" s="1"/>
  <c r="C423" i="7"/>
  <c r="D423" i="7" s="1"/>
  <c r="C147" i="7"/>
  <c r="D147" i="7" s="1"/>
  <c r="C55" i="7"/>
  <c r="D55" i="7" s="1"/>
  <c r="C331" i="7"/>
  <c r="D331" i="7" s="1"/>
  <c r="C221" i="4"/>
  <c r="C129" i="4"/>
  <c r="C359" i="4"/>
  <c r="C313" i="11"/>
  <c r="D313" i="11" s="1"/>
  <c r="C175" i="9"/>
  <c r="C405" i="4"/>
  <c r="C129" i="9"/>
  <c r="C221" i="9"/>
  <c r="C129" i="11"/>
  <c r="D129" i="11" s="1"/>
  <c r="C313" i="4"/>
  <c r="C175" i="11"/>
  <c r="D175" i="11" s="1"/>
  <c r="C451" i="4"/>
  <c r="D451" i="4" s="1"/>
  <c r="C267" i="4"/>
  <c r="C83" i="4"/>
  <c r="D83" i="4" s="1"/>
  <c r="C83" i="11"/>
  <c r="D83" i="11" s="1"/>
  <c r="C329" i="7"/>
  <c r="D329" i="7" s="1"/>
  <c r="C421" i="7"/>
  <c r="C237" i="7"/>
  <c r="C267" i="7" s="1"/>
  <c r="C145" i="7"/>
  <c r="C175" i="7" s="1"/>
  <c r="C53" i="7"/>
  <c r="C83" i="7" s="1"/>
  <c r="C83" i="9"/>
  <c r="C451" i="9"/>
  <c r="C267" i="9"/>
  <c r="D421" i="9"/>
  <c r="D238" i="9"/>
  <c r="C313" i="9"/>
  <c r="C359" i="9"/>
  <c r="C405" i="9"/>
  <c r="D375" i="9"/>
  <c r="D329" i="9"/>
  <c r="D283" i="9"/>
  <c r="D191" i="9"/>
  <c r="D145" i="9"/>
  <c r="D99" i="9"/>
  <c r="D53" i="9"/>
  <c r="C451" i="11"/>
  <c r="D451" i="11" s="1"/>
  <c r="C359" i="11"/>
  <c r="D359" i="11" s="1"/>
  <c r="D99" i="11"/>
  <c r="D145" i="11"/>
  <c r="C221" i="11"/>
  <c r="D221" i="11" s="1"/>
  <c r="D191" i="11"/>
  <c r="C267" i="11"/>
  <c r="D267" i="11" s="1"/>
  <c r="D421" i="11"/>
  <c r="D375" i="11"/>
  <c r="D329" i="11"/>
  <c r="D283" i="11"/>
  <c r="D53" i="11"/>
  <c r="C359" i="7"/>
  <c r="C313" i="7"/>
  <c r="C221" i="7"/>
  <c r="C405" i="7"/>
  <c r="D375" i="7"/>
  <c r="D283" i="7"/>
  <c r="D237" i="7"/>
  <c r="D191" i="7"/>
  <c r="D451" i="14"/>
  <c r="D405" i="14"/>
  <c r="D359" i="14"/>
  <c r="D313" i="14"/>
  <c r="D267" i="14"/>
  <c r="D221" i="14"/>
  <c r="D175" i="14"/>
  <c r="D129" i="14"/>
  <c r="D83" i="14"/>
  <c r="C175" i="4"/>
  <c r="D175" i="4" s="1"/>
  <c r="D421" i="4"/>
  <c r="D375" i="4"/>
  <c r="D329" i="4"/>
  <c r="D283" i="4"/>
  <c r="D237" i="4"/>
  <c r="D191" i="4"/>
  <c r="D145" i="4"/>
  <c r="D99" i="4"/>
  <c r="D53" i="4"/>
  <c r="C37" i="3"/>
  <c r="D7" i="3"/>
  <c r="D7" i="14"/>
  <c r="D37" i="14"/>
  <c r="C129" i="5"/>
  <c r="C267" i="5"/>
  <c r="C451" i="5"/>
  <c r="C83" i="5"/>
  <c r="C175" i="5"/>
  <c r="C37" i="5"/>
  <c r="C313" i="5"/>
  <c r="C221" i="5"/>
  <c r="C405" i="5"/>
  <c r="C359" i="5"/>
  <c r="C37" i="4"/>
  <c r="D7" i="4"/>
  <c r="C37" i="9"/>
  <c r="D7" i="8"/>
  <c r="C37" i="7"/>
  <c r="C175" i="6"/>
  <c r="D175" i="6" s="1"/>
  <c r="D145" i="6"/>
  <c r="C37" i="6"/>
  <c r="C129" i="6"/>
  <c r="D129" i="6" s="1"/>
  <c r="D99" i="6"/>
  <c r="C83" i="6"/>
  <c r="D83" i="6" s="1"/>
  <c r="D53" i="6"/>
  <c r="C267" i="6"/>
  <c r="D267" i="6" s="1"/>
  <c r="D237" i="6"/>
  <c r="C451" i="6"/>
  <c r="D451" i="6" s="1"/>
  <c r="D421" i="6"/>
  <c r="C313" i="6"/>
  <c r="D313" i="6" s="1"/>
  <c r="D283" i="6"/>
  <c r="C221" i="6"/>
  <c r="D221" i="6" s="1"/>
  <c r="D191" i="6"/>
  <c r="C405" i="6"/>
  <c r="D405" i="6" s="1"/>
  <c r="D375" i="6"/>
  <c r="C359" i="6"/>
  <c r="D359" i="6" s="1"/>
  <c r="D329" i="6"/>
  <c r="C129" i="3"/>
  <c r="D99" i="3"/>
  <c r="C313" i="3"/>
  <c r="D283" i="3"/>
  <c r="C267" i="3"/>
  <c r="D237" i="3"/>
  <c r="C451" i="3"/>
  <c r="D421" i="3"/>
  <c r="C221" i="3"/>
  <c r="D191" i="3"/>
  <c r="C405" i="3"/>
  <c r="D375" i="3"/>
  <c r="C83" i="3"/>
  <c r="C175" i="3"/>
  <c r="D145" i="3"/>
  <c r="C359" i="3"/>
  <c r="D329" i="3"/>
  <c r="C37" i="11"/>
  <c r="F15" i="10"/>
  <c r="D405" i="4" l="1"/>
  <c r="D99" i="7"/>
  <c r="C451" i="7"/>
  <c r="D451" i="7" s="1"/>
  <c r="D53" i="7"/>
  <c r="E34" i="10"/>
  <c r="F34" i="10" s="1"/>
  <c r="D37" i="9"/>
  <c r="E53" i="10"/>
  <c r="D405" i="9"/>
  <c r="E63" i="10"/>
  <c r="F63" i="10" s="1"/>
  <c r="D221" i="9"/>
  <c r="E57" i="10"/>
  <c r="F57" i="10" s="1"/>
  <c r="D37" i="6"/>
  <c r="E13" i="10"/>
  <c r="D175" i="9"/>
  <c r="E56" i="10"/>
  <c r="F56" i="10" s="1"/>
  <c r="D37" i="11"/>
  <c r="E16" i="10"/>
  <c r="F16" i="10" s="1"/>
  <c r="D359" i="9"/>
  <c r="E62" i="10"/>
  <c r="F62" i="10" s="1"/>
  <c r="D267" i="9"/>
  <c r="E60" i="10"/>
  <c r="D129" i="9"/>
  <c r="E55" i="10"/>
  <c r="F55" i="10" s="1"/>
  <c r="D83" i="9"/>
  <c r="E54" i="10"/>
  <c r="F54" i="10" s="1"/>
  <c r="D421" i="7"/>
  <c r="D313" i="9"/>
  <c r="E61" i="10"/>
  <c r="F61" i="10" s="1"/>
  <c r="D451" i="9"/>
  <c r="E64" i="10"/>
  <c r="F64" i="10" s="1"/>
  <c r="D221" i="4"/>
  <c r="D129" i="4"/>
  <c r="D359" i="4"/>
  <c r="D83" i="7"/>
  <c r="E24" i="10"/>
  <c r="F24" i="10" s="1"/>
  <c r="D175" i="7"/>
  <c r="E26" i="10"/>
  <c r="F26" i="10" s="1"/>
  <c r="D313" i="7"/>
  <c r="E31" i="10"/>
  <c r="F31" i="10" s="1"/>
  <c r="D267" i="7"/>
  <c r="E30" i="10"/>
  <c r="F30" i="10" s="1"/>
  <c r="D405" i="7"/>
  <c r="E33" i="10"/>
  <c r="F33" i="10" s="1"/>
  <c r="D129" i="7"/>
  <c r="E25" i="10"/>
  <c r="F25" i="10" s="1"/>
  <c r="D37" i="7"/>
  <c r="E14" i="10"/>
  <c r="D221" i="7"/>
  <c r="E27" i="10"/>
  <c r="F27" i="10" s="1"/>
  <c r="D359" i="7"/>
  <c r="E32" i="10"/>
  <c r="F32" i="10" s="1"/>
  <c r="D267" i="4"/>
  <c r="D313" i="4"/>
  <c r="D145" i="7"/>
  <c r="D359" i="5"/>
  <c r="D221" i="5"/>
  <c r="D129" i="5"/>
  <c r="D175" i="5"/>
  <c r="D313" i="5"/>
  <c r="D83" i="5"/>
  <c r="D267" i="5"/>
  <c r="D451" i="5"/>
  <c r="D405" i="5"/>
  <c r="D405" i="3"/>
  <c r="C408" i="3"/>
  <c r="D83" i="3"/>
  <c r="C86" i="3"/>
  <c r="D359" i="3"/>
  <c r="C362" i="3"/>
  <c r="D37" i="3"/>
  <c r="C40" i="3"/>
  <c r="C6" i="10" s="1"/>
  <c r="D451" i="3"/>
  <c r="C454" i="3"/>
  <c r="D313" i="3"/>
  <c r="C316" i="3"/>
  <c r="D267" i="3"/>
  <c r="C270" i="3"/>
  <c r="D221" i="3"/>
  <c r="C224" i="3"/>
  <c r="D175" i="3"/>
  <c r="C178" i="3"/>
  <c r="D129" i="3"/>
  <c r="C132" i="3"/>
  <c r="C8" i="10"/>
  <c r="D37" i="5"/>
  <c r="C7" i="10"/>
  <c r="D37" i="4"/>
  <c r="F53" i="10" l="1"/>
  <c r="E58" i="10"/>
  <c r="F60" i="10"/>
  <c r="E65" i="10"/>
  <c r="F14" i="10"/>
  <c r="E18" i="10" l="1"/>
  <c r="F18" i="10" s="1"/>
  <c r="E7" i="10"/>
  <c r="F7" i="10" s="1"/>
  <c r="F13" i="10"/>
  <c r="E8" i="10" l="1"/>
  <c r="F8" i="10" s="1"/>
  <c r="E6" i="10" l="1"/>
  <c r="E10" i="10" s="1"/>
  <c r="E23" i="10" s="1"/>
  <c r="F6" i="10" l="1"/>
  <c r="F10" i="10"/>
  <c r="F23" i="10" l="1"/>
  <c r="E28" i="10"/>
  <c r="E35" i="10" s="1"/>
</calcChain>
</file>

<file path=xl/sharedStrings.xml><?xml version="1.0" encoding="utf-8"?>
<sst xmlns="http://schemas.openxmlformats.org/spreadsheetml/2006/main" count="2543" uniqueCount="290">
  <si>
    <t>Item</t>
  </si>
  <si>
    <t>Rate</t>
  </si>
  <si>
    <t>Annual Cost</t>
  </si>
  <si>
    <t>FTE</t>
  </si>
  <si>
    <t>Management Benefits</t>
  </si>
  <si>
    <t>Operator Wages</t>
  </si>
  <si>
    <t>Operator Benefits</t>
  </si>
  <si>
    <t>Uniforms</t>
  </si>
  <si>
    <t>Monthly Cost (Avg)</t>
  </si>
  <si>
    <t>Cost per Vehicle Revenue Hour</t>
  </si>
  <si>
    <t>Maintenance Utility Wages</t>
  </si>
  <si>
    <t>Maintenance Tech-A Wages</t>
  </si>
  <si>
    <t>Maintenance Tech-B Wages</t>
  </si>
  <si>
    <t>Maintenance Tech-C Wages</t>
  </si>
  <si>
    <t>Tools</t>
  </si>
  <si>
    <t>Tires</t>
  </si>
  <si>
    <t>Parts</t>
  </si>
  <si>
    <t>Supplies</t>
  </si>
  <si>
    <t>Total Customer Service Costs</t>
  </si>
  <si>
    <t>Management Wages</t>
  </si>
  <si>
    <t>Non-Management Wages</t>
  </si>
  <si>
    <t>Non-Management Benefits</t>
  </si>
  <si>
    <t>Equipment</t>
  </si>
  <si>
    <t>IT Support</t>
  </si>
  <si>
    <t>Insurance</t>
  </si>
  <si>
    <t>Utilities</t>
  </si>
  <si>
    <t>Accounting</t>
  </si>
  <si>
    <t>Profit</t>
  </si>
  <si>
    <t>Total General &amp; Admin Costs</t>
  </si>
  <si>
    <t>Workers' Comp</t>
  </si>
  <si>
    <t>Employee Theft/Crime</t>
  </si>
  <si>
    <t>Employer's Liability</t>
  </si>
  <si>
    <t>Automobile Liability</t>
  </si>
  <si>
    <t>General Liability</t>
  </si>
  <si>
    <t>Customer Service Agent Wages</t>
  </si>
  <si>
    <t>Customer Service Agent Benefits</t>
  </si>
  <si>
    <t>Fixed Route Operations</t>
  </si>
  <si>
    <t>Paratransit Operations</t>
  </si>
  <si>
    <t>Fleet Maintenance</t>
  </si>
  <si>
    <t>Customer Service</t>
  </si>
  <si>
    <t>General &amp; Admin</t>
  </si>
  <si>
    <t>Total Fixed Costs</t>
  </si>
  <si>
    <t>Fluids</t>
  </si>
  <si>
    <t>Outside Services</t>
  </si>
  <si>
    <t>Total Fleet Maintenance Costs</t>
  </si>
  <si>
    <t>Performance Bond</t>
  </si>
  <si>
    <t>Submitted By:</t>
  </si>
  <si>
    <t>Title:</t>
  </si>
  <si>
    <t>Date:</t>
  </si>
  <si>
    <t>HR/Recruiting Costs</t>
  </si>
  <si>
    <t>Overhead</t>
  </si>
  <si>
    <t>Legal Services</t>
  </si>
  <si>
    <t>Depreciation</t>
  </si>
  <si>
    <t>Facility Maintenance</t>
  </si>
  <si>
    <t>Total Variable &amp; Fixed Costs</t>
  </si>
  <si>
    <t>Monthly Cost</t>
  </si>
  <si>
    <t>Hours/Miles</t>
  </si>
  <si>
    <t>Variable Costs Subtotal</t>
  </si>
  <si>
    <t>Contract Year 1</t>
  </si>
  <si>
    <t>Contract Year 2</t>
  </si>
  <si>
    <t>Contract Year 3</t>
  </si>
  <si>
    <t>Contract Year 4</t>
  </si>
  <si>
    <t>Contract Year 5</t>
  </si>
  <si>
    <t>Option Year 1</t>
  </si>
  <si>
    <t>Option Year 2</t>
  </si>
  <si>
    <t>Option Year 3</t>
  </si>
  <si>
    <t>Option Year 4</t>
  </si>
  <si>
    <t>Option Year 5</t>
  </si>
  <si>
    <t>Total Base Term Cost</t>
  </si>
  <si>
    <t>Total 10-Year Cost</t>
  </si>
  <si>
    <t>Startup (One-Time Cost)</t>
  </si>
  <si>
    <t>N/A</t>
  </si>
  <si>
    <t>Year 1 Variable Costs</t>
  </si>
  <si>
    <t>Year 1 Fixed Costs</t>
  </si>
  <si>
    <t>PROPOSER:</t>
  </si>
  <si>
    <t>Other Variable Costs</t>
  </si>
  <si>
    <t>Other Fixed Costs</t>
  </si>
  <si>
    <t>Contract Period:</t>
  </si>
  <si>
    <t>Road Supervisor Benefits</t>
  </si>
  <si>
    <t>Safety Trainer Benefits</t>
  </si>
  <si>
    <t>Maintenance Clerk Benefits</t>
  </si>
  <si>
    <t>Maintenance Tech-A Benefits</t>
  </si>
  <si>
    <t>Maintenance Tech-B Benefits</t>
  </si>
  <si>
    <t>Maintenance Tech-C Benefits</t>
  </si>
  <si>
    <t>Paratransit Operator Benefits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</si>
  <si>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</si>
  <si>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</si>
  <si>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</si>
  <si>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</si>
  <si>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</si>
  <si>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</si>
  <si>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</si>
  <si>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</si>
  <si>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</si>
  <si>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</si>
  <si>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Road Supervisor Wages</t>
  </si>
  <si>
    <t>Safety Trainer Wages</t>
  </si>
  <si>
    <t>Maintenance Clerk Wages</t>
  </si>
  <si>
    <t>Paratransit Operator Wages</t>
  </si>
  <si>
    <t>Pay</t>
  </si>
  <si>
    <t>Benefits</t>
  </si>
  <si>
    <t xml:space="preserve">General Manager </t>
  </si>
  <si>
    <t xml:space="preserve">Operations Manager </t>
  </si>
  <si>
    <t xml:space="preserve">Maintenance Manager </t>
  </si>
  <si>
    <t xml:space="preserve">Safety &amp; Training Manager </t>
  </si>
  <si>
    <t xml:space="preserve">Customer Service Manager </t>
  </si>
  <si>
    <t xml:space="preserve">Road Supervisor </t>
  </si>
  <si>
    <t xml:space="preserve">Maintenance Supervisor </t>
  </si>
  <si>
    <t xml:space="preserve">Safety Trainer </t>
  </si>
  <si>
    <t xml:space="preserve">Dispatcher </t>
  </si>
  <si>
    <t xml:space="preserve">Customer Service Agent </t>
  </si>
  <si>
    <t xml:space="preserve">Maintenance Clerk </t>
  </si>
  <si>
    <t xml:space="preserve">Maintenance Tech-A </t>
  </si>
  <si>
    <t xml:space="preserve">Maintenance Tech-B </t>
  </si>
  <si>
    <t xml:space="preserve">Maintenance Tech-C </t>
  </si>
  <si>
    <t xml:space="preserve">Fixed Route Operator </t>
  </si>
  <si>
    <t xml:space="preserve">Paratransit Operator </t>
  </si>
  <si>
    <t>Position</t>
  </si>
  <si>
    <t>Expense</t>
  </si>
  <si>
    <t>Base Term</t>
  </si>
  <si>
    <t>Option Years</t>
  </si>
  <si>
    <t>Total Wages</t>
  </si>
  <si>
    <t>Total Benefits</t>
  </si>
  <si>
    <t>Rate of Increase</t>
  </si>
  <si>
    <t>DispatcherWages</t>
  </si>
  <si>
    <t>DispatcherBenefits</t>
  </si>
  <si>
    <t>Facility Maintenance Staff</t>
  </si>
  <si>
    <t>Bus Stop M&amp;R Staff</t>
  </si>
  <si>
    <t>Other Variable Costs  (List Below)</t>
  </si>
  <si>
    <t>Fixed-Route Vehicle Revenue Hours</t>
  </si>
  <si>
    <t>Other Fixed-Route Costs (List Below)</t>
  </si>
  <si>
    <t>Total Fixed-Route Variable Costs</t>
  </si>
  <si>
    <t>Paratransit Vehicle Revenue Hours</t>
  </si>
  <si>
    <t>Other Paratransit Costs (List Below)</t>
  </si>
  <si>
    <t>Other Maintenance Costs (List Below)</t>
  </si>
  <si>
    <t>Total Other Variable Costs</t>
  </si>
  <si>
    <t>Other Customer Service Costs (List Below)</t>
  </si>
  <si>
    <t>Other G&amp;A Costs (List Below)</t>
  </si>
  <si>
    <t>Excess Liability</t>
  </si>
  <si>
    <t>Other Insurance Costs (List Below)</t>
  </si>
  <si>
    <t>Total Insurance Costs</t>
  </si>
  <si>
    <t>Total Facility Maintenance Costs</t>
  </si>
  <si>
    <t>Facility Maintenance Staff Salaries</t>
  </si>
  <si>
    <t>Facility Maintenance Staff Benefits</t>
  </si>
  <si>
    <t>Materials</t>
  </si>
  <si>
    <t>Other Facility Maint. Costs (List Below)</t>
  </si>
  <si>
    <t>Other Fixed Costs (List Below)</t>
  </si>
  <si>
    <t>Total Other Fixed Costs</t>
  </si>
  <si>
    <t>Bus Stop M&amp;R Salaries</t>
  </si>
  <si>
    <t>Bus Stop M&amp;R Benefits</t>
  </si>
  <si>
    <t>Other Bus Stop M&amp;R Costs (List Below)</t>
  </si>
  <si>
    <t>Total Bus Stop M&amp;R Costs</t>
  </si>
  <si>
    <t>Total Fixed-Route Operations Costs</t>
  </si>
  <si>
    <t>Total Paratransit Operations Costs</t>
  </si>
  <si>
    <t>2019-RFP-05</t>
  </si>
  <si>
    <t>Maintenance Utility</t>
  </si>
  <si>
    <t>Maintenance Utility Benefits</t>
  </si>
  <si>
    <t>7/1/2020 - 6/30/2021</t>
  </si>
  <si>
    <t>7/1/2021 - 6/30/2022</t>
  </si>
  <si>
    <t>7/1/2022 - 6/30/2023</t>
  </si>
  <si>
    <t>7/1/2023 - 6/30/2024</t>
  </si>
  <si>
    <t>7/1/2024 - 6/30/2025</t>
  </si>
  <si>
    <t>7/1/2025 - 6/30/2026 (Opt. Year 1)</t>
  </si>
  <si>
    <t>7/1/2026 - 6/30/2027 (Opt. Year 2)</t>
  </si>
  <si>
    <t>7/1/2027 - 6/30/2028 (Opt. Year 3)</t>
  </si>
  <si>
    <t>7/1/2028 - 6/30/2029 (Opt. Year 4)</t>
  </si>
  <si>
    <t>7/1/2029 - 6/30/2030 (Opt. Year 5)</t>
  </si>
  <si>
    <t>Total Startup Costs</t>
  </si>
  <si>
    <t>Recruiting</t>
  </si>
  <si>
    <t>Taxes &amp; Fees</t>
  </si>
  <si>
    <t>Printing &amp; Copying</t>
  </si>
  <si>
    <t>Rents &amp; Leases</t>
  </si>
  <si>
    <t>Allowable Travel Costs</t>
  </si>
  <si>
    <t>Other Startup Costs (List Below)</t>
  </si>
  <si>
    <t>One-Time Cost</t>
  </si>
  <si>
    <t>Base Term:</t>
  </si>
  <si>
    <t>Start</t>
  </si>
  <si>
    <t>End</t>
  </si>
  <si>
    <t>Transit Operations &amp; Maintenance</t>
  </si>
  <si>
    <t>Bus Stop Maintenance &amp; Repair</t>
  </si>
  <si>
    <t>(SolTrans Option)</t>
  </si>
  <si>
    <t>SolTrans Pricing Form</t>
  </si>
  <si>
    <t>Fixed-Route Operations - Year 1 Detail</t>
  </si>
  <si>
    <t>Fixed-Route Operations - Year 2 Detail</t>
  </si>
  <si>
    <t>Fixed-Route Operations - Year 3 Detail</t>
  </si>
  <si>
    <t>Fixed-Route Operations - Year 4 Detail</t>
  </si>
  <si>
    <t>Fixed-Route Operations - Year 5 Detail</t>
  </si>
  <si>
    <t>Fixed-Route Operations - Year 6 Detail</t>
  </si>
  <si>
    <t>Fixed-Route Operations - Year 7 Detail</t>
  </si>
  <si>
    <t>Fixed-Route Operations - Year 8 Detail</t>
  </si>
  <si>
    <t>Fixed-Route Operations - Year 9 Detail</t>
  </si>
  <si>
    <t>Paratransit Operations - Year 1 Detail</t>
  </si>
  <si>
    <t>Paratransit Operations - Year 2 Detail</t>
  </si>
  <si>
    <t>Paratransit Operations - Year 3 Detail</t>
  </si>
  <si>
    <t>Paratransit Operations - Year 4 Detail</t>
  </si>
  <si>
    <t>Paratransit Operations - Year 5 Detail</t>
  </si>
  <si>
    <t>Paratransit Operations - Year 6 Detail</t>
  </si>
  <si>
    <t>Paratransit Operations - Year 7 Detail</t>
  </si>
  <si>
    <t>Paratransit Operations - Year 8 Detail</t>
  </si>
  <si>
    <t>Paratransit Operations - Year 9 Detail</t>
  </si>
  <si>
    <t>Paratransit Operations - Year 10 Detail</t>
  </si>
  <si>
    <t>Fleet Maintenance - Year 1 Detail</t>
  </si>
  <si>
    <t>Fleet Maintenance - Year 2 Detail</t>
  </si>
  <si>
    <t>Fleet Maintenance - Year 3 Detail</t>
  </si>
  <si>
    <t>Fleet Maintenance - Year 4 Detail</t>
  </si>
  <si>
    <t>Fleet Maintenance - Year 5 Detail</t>
  </si>
  <si>
    <t>Fleet Maintenance - Year 6 Detail</t>
  </si>
  <si>
    <t>Fleet Maintenance - Year 7 Detail</t>
  </si>
  <si>
    <t>Fleet Maintenance - Year 8 Detail</t>
  </si>
  <si>
    <t>Fleet Maintenance - Year 9 Detail</t>
  </si>
  <si>
    <t>Fleet Maintenance - Year 10 Detail</t>
  </si>
  <si>
    <t>Other Variable Costs - Year 1 Detail</t>
  </si>
  <si>
    <t>Other Variable Costs - Year 2 Detail</t>
  </si>
  <si>
    <t>Other Variable Costs - Year 3 Detail</t>
  </si>
  <si>
    <t>Other Variable Costs - Year 4 Detail</t>
  </si>
  <si>
    <t>Other Variable Costs - Year 5 Detail</t>
  </si>
  <si>
    <t>Other Variable Costs - Year 6 Detail</t>
  </si>
  <si>
    <t>Other Variable Costs - Year 7 Detail</t>
  </si>
  <si>
    <t>Other Variable Costs - Year 8 Detail</t>
  </si>
  <si>
    <t>Other Variable Costs - Year 9 Detail</t>
  </si>
  <si>
    <t>Other Variable Costs - Year 10 Detail</t>
  </si>
  <si>
    <t>Customer Service - Year 1 Detail</t>
  </si>
  <si>
    <t>Customer Service - Year 2 Detail</t>
  </si>
  <si>
    <t>Customer Service - Year 3 Detail</t>
  </si>
  <si>
    <t>Customer Service - Year 4 Detail</t>
  </si>
  <si>
    <t>Customer Service - Year 5 Detail</t>
  </si>
  <si>
    <t>Customer Service - Year 6 Detail</t>
  </si>
  <si>
    <t>Customer Service - Year 7 Detail</t>
  </si>
  <si>
    <t>Customer Service - Year 8 Detail</t>
  </si>
  <si>
    <t>Customer Service - Year 9 Detail</t>
  </si>
  <si>
    <t>Customer Service - Year 10 Detail</t>
  </si>
  <si>
    <t>General &amp; Administrative Costs - Year 1 Detail</t>
  </si>
  <si>
    <t>General &amp; Administrative Costs - Year 2 Detail</t>
  </si>
  <si>
    <t>General &amp; Administrative Costs - Year 3 Detail</t>
  </si>
  <si>
    <t>General &amp; Administrative Costs - Year 4 Detail</t>
  </si>
  <si>
    <t>General &amp; Administrative Costs - Year 5 Detail</t>
  </si>
  <si>
    <t>General &amp; Administrative Costs - Year 6 Detail</t>
  </si>
  <si>
    <t>General &amp; Administrative Costs - Year 7 Detail</t>
  </si>
  <si>
    <t>General &amp; Administrative Costs - Year 8 Detail</t>
  </si>
  <si>
    <t>General &amp; Administrative Costs - Year 9 Detail</t>
  </si>
  <si>
    <t>General &amp; Administrative Costs - Year 10 Detail</t>
  </si>
  <si>
    <t>Insurance - Year 1 Detail</t>
  </si>
  <si>
    <t>Insurance - Year 2 Detail</t>
  </si>
  <si>
    <t>Insurance - Year 3 Detail</t>
  </si>
  <si>
    <t>Insurance - Year 4 Detail</t>
  </si>
  <si>
    <t>Insurance - Year 5 Detail</t>
  </si>
  <si>
    <t>Insurance - Year 6 Detail</t>
  </si>
  <si>
    <t>Insurance - Year 7 Detail</t>
  </si>
  <si>
    <t>Insurance - Year 8 Detail</t>
  </si>
  <si>
    <t>Insurance - Year 9 Detail</t>
  </si>
  <si>
    <t>Insurance - Year 10 Detail</t>
  </si>
  <si>
    <t>Facility Maintenance - Year 1 Detail</t>
  </si>
  <si>
    <t>Facility Maintenance - Year 2 Detail</t>
  </si>
  <si>
    <t>Facility Maintenance - Year 3 Detail</t>
  </si>
  <si>
    <t>Facility Maintenance - Year 4 Detail</t>
  </si>
  <si>
    <t>Facility Maintenance - Year 5 Detail</t>
  </si>
  <si>
    <t>Facility Maintenance - Year 6 Detail</t>
  </si>
  <si>
    <t>Facility Maintenance - Year 7 Detail</t>
  </si>
  <si>
    <t>Facility Maintenance - Year 8 Detail</t>
  </si>
  <si>
    <t>Facility Maintenance - Year 9 Detail</t>
  </si>
  <si>
    <t>Facility Maintenance - Year 10 Detail</t>
  </si>
  <si>
    <t>Other Fixed Costs - Year 1 Detail</t>
  </si>
  <si>
    <t>Other Fixed Costs - Year 2 Detail</t>
  </si>
  <si>
    <t>Other Fixed Costs - Year 3 Detail</t>
  </si>
  <si>
    <t>Other Fixed Costs - Year 4 Detail</t>
  </si>
  <si>
    <t>Other Fixed Costs - Year 5 Detail</t>
  </si>
  <si>
    <t>Other Fixed Costs - Year 6 Detail</t>
  </si>
  <si>
    <t>Other Fixed Costs - Year 7 Detail</t>
  </si>
  <si>
    <t>Other Fixed Costs - Year 8 Detail</t>
  </si>
  <si>
    <t>Other Fixed Costs - Year 9 Detail</t>
  </si>
  <si>
    <t>Other Fixed Costs - Year 10 Detail</t>
  </si>
  <si>
    <t>Startup Costs</t>
  </si>
  <si>
    <t>Bus Stop Maint. &amp; Repair (SolTrans Option)
 - Year 1 Detail</t>
  </si>
  <si>
    <t>Bus Stop Maint. &amp; Repair (SolTrans Option)
 - Year 2 Detail</t>
  </si>
  <si>
    <t>Bus Stop Maint. &amp; Repair (SolTrans Option)
 - Year 3 Detail</t>
  </si>
  <si>
    <t>Bus Stop Maint. &amp; Repair (SolTrans Option)
 - Year 4 Detail</t>
  </si>
  <si>
    <t>Bus Stop Maint. &amp; Repair (SolTrans Option)
 - Year 5 Detail</t>
  </si>
  <si>
    <t>Bus Stop Maint. &amp; Repair (SolTrans Option)
 - Year 6 Detail</t>
  </si>
  <si>
    <t>Bus Stop Maint. &amp; Repair (SolTrans Option)
 - Year 7 Detail</t>
  </si>
  <si>
    <t>Bus Stop Maint. &amp; Repair (SolTrans Option)
 - Year 8 Detail</t>
  </si>
  <si>
    <t>Bus Stop Maint. &amp; Repair (SolTrans Option)
 - Year 9 Detail</t>
  </si>
  <si>
    <t>Bus Stop Maint. &amp; Repair (SolTrans Option)
 - Year 10 Detail</t>
  </si>
  <si>
    <t>Pricing Summary</t>
  </si>
  <si>
    <t>Hourly/Annual Wage</t>
  </si>
  <si>
    <t>Annual Benefits</t>
  </si>
  <si>
    <t>Fixed-Route Vehicle Revenue Miles</t>
  </si>
  <si>
    <t>Cost per Vehicle Revenue Mile</t>
  </si>
  <si>
    <t>Fixed Route Operator</t>
  </si>
  <si>
    <t>Dispatcher</t>
  </si>
  <si>
    <r>
      <rPr>
        <b/>
        <u/>
        <sz val="11"/>
        <color theme="1"/>
        <rFont val="Calibri"/>
        <family val="2"/>
        <scheme val="minor"/>
      </rPr>
      <t>SolTrans Pricing Form - instructions for Proposers:</t>
    </r>
    <r>
      <rPr>
        <sz val="11"/>
        <color theme="1"/>
        <rFont val="Calibri"/>
        <family val="2"/>
        <scheme val="minor"/>
      </rPr>
      <t xml:space="preserve">
Enter wage &amp; benefit information into Wage &amp; Benefits Worksheet. 
Use average hourly wage for: Operators, Dispatchers, Trainers, Road &amp; Maintenance Supervisors, Maintenance Techs, Customer Service Agents and other non-salaried staff. Use annual salaries for Managers. Total pay and benefits costs will auto-populate to detail forms. 
Each tab contains detail forms for each contract year. Enter additional costs using detail forms as appropriate. Totals will auto-populate to Pricing Summary.
Sign &amp; Date all forms. Submit Pricing Summary and all detail forms with price proposal.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</si>
</sst>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44" fontId="0" fillId="0" borderId="0" xfId="2" applyFont="1"/>
    <xf numFmtId="43" fontId="0" fillId="0" borderId="0" xfId="1" applyFont="1"/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6" xfId="0" applyBorder="1"/>
    <xf numFmtId="44" fontId="0" fillId="0" borderId="7" xfId="0" applyNumberFormat="1" applyBorder="1"/>
    <xf numFmtId="44" fontId="0" fillId="0" borderId="8" xfId="2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44" fontId="0" fillId="0" borderId="0" xfId="2" applyFont="1" applyBorder="1"/>
    <xf numFmtId="44" fontId="0" fillId="0" borderId="13" xfId="2" applyFont="1" applyBorder="1"/>
    <xf numFmtId="44" fontId="0" fillId="0" borderId="15" xfId="2" applyFont="1" applyBorder="1"/>
    <xf numFmtId="44" fontId="0" fillId="0" borderId="16" xfId="2" applyFont="1" applyBorder="1"/>
    <xf numFmtId="0" fontId="0" fillId="0" borderId="14" xfId="0" applyBorder="1" applyAlignment="1">
      <alignment horizontal="center"/>
    </xf>
    <xf numFmtId="0" fontId="0" fillId="0" borderId="0" xfId="0" applyFill="1" applyBorder="1"/>
    <xf numFmtId="44" fontId="0" fillId="0" borderId="2" xfId="2" applyFont="1" applyBorder="1"/>
    <xf numFmtId="44" fontId="0" fillId="0" borderId="15" xfId="0" applyNumberFormat="1" applyBorder="1"/>
    <xf numFmtId="0" fontId="0" fillId="0" borderId="0" xfId="0" applyFill="1" applyAlignment="1">
      <alignment horizontal="center"/>
    </xf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44" fontId="0" fillId="0" borderId="21" xfId="2" applyFont="1" applyBorder="1"/>
    <xf numFmtId="44" fontId="0" fillId="0" borderId="22" xfId="2" applyFont="1" applyBorder="1"/>
    <xf numFmtId="0" fontId="0" fillId="0" borderId="23" xfId="0" applyBorder="1" applyAlignment="1">
      <alignment horizontal="center"/>
    </xf>
    <xf numFmtId="0" fontId="0" fillId="0" borderId="24" xfId="0" applyBorder="1"/>
    <xf numFmtId="44" fontId="0" fillId="0" borderId="24" xfId="2" applyFont="1" applyBorder="1"/>
    <xf numFmtId="44" fontId="0" fillId="0" borderId="25" xfId="2" applyFont="1" applyBorder="1"/>
    <xf numFmtId="0" fontId="0" fillId="0" borderId="27" xfId="0" applyBorder="1"/>
    <xf numFmtId="44" fontId="0" fillId="0" borderId="27" xfId="2" applyFont="1" applyBorder="1"/>
    <xf numFmtId="44" fontId="0" fillId="0" borderId="28" xfId="2" applyFont="1" applyBorder="1"/>
    <xf numFmtId="0" fontId="0" fillId="2" borderId="12" xfId="0" applyFill="1" applyBorder="1" applyAlignment="1">
      <alignment horizontal="center"/>
    </xf>
    <xf numFmtId="9" fontId="0" fillId="2" borderId="0" xfId="3" applyFont="1" applyFill="1" applyBorder="1"/>
    <xf numFmtId="9" fontId="0" fillId="2" borderId="13" xfId="3" applyFont="1" applyFill="1" applyBorder="1"/>
    <xf numFmtId="44" fontId="0" fillId="2" borderId="12" xfId="2" applyFont="1" applyFill="1" applyBorder="1"/>
    <xf numFmtId="44" fontId="0" fillId="2" borderId="0" xfId="2" applyFont="1" applyFill="1" applyBorder="1"/>
    <xf numFmtId="44" fontId="0" fillId="2" borderId="13" xfId="2" applyFont="1" applyFill="1" applyBorder="1"/>
    <xf numFmtId="0" fontId="0" fillId="2" borderId="14" xfId="0" applyFill="1" applyBorder="1" applyAlignment="1">
      <alignment horizontal="center"/>
    </xf>
    <xf numFmtId="9" fontId="0" fillId="2" borderId="15" xfId="3" applyFont="1" applyFill="1" applyBorder="1"/>
    <xf numFmtId="9" fontId="0" fillId="2" borderId="16" xfId="3" applyFont="1" applyFill="1" applyBorder="1"/>
    <xf numFmtId="44" fontId="0" fillId="2" borderId="14" xfId="2" applyFont="1" applyFill="1" applyBorder="1"/>
    <xf numFmtId="44" fontId="0" fillId="2" borderId="15" xfId="2" applyFont="1" applyFill="1" applyBorder="1"/>
    <xf numFmtId="44" fontId="0" fillId="2" borderId="16" xfId="2" applyFont="1" applyFill="1" applyBorder="1"/>
    <xf numFmtId="44" fontId="0" fillId="0" borderId="1" xfId="2" applyFont="1" applyBorder="1"/>
    <xf numFmtId="0" fontId="0" fillId="0" borderId="23" xfId="0" applyFill="1" applyBorder="1" applyAlignment="1">
      <alignment horizontal="center"/>
    </xf>
    <xf numFmtId="0" fontId="0" fillId="0" borderId="21" xfId="0" applyBorder="1" applyAlignment="1"/>
    <xf numFmtId="44" fontId="0" fillId="0" borderId="24" xfId="2" applyFont="1" applyBorder="1" applyProtection="1">
      <protection locked="0"/>
    </xf>
    <xf numFmtId="0" fontId="0" fillId="0" borderId="24" xfId="0" applyBorder="1" applyProtection="1">
      <protection locked="0"/>
    </xf>
    <xf numFmtId="43" fontId="0" fillId="0" borderId="1" xfId="1" applyFont="1" applyBorder="1" applyProtection="1">
      <protection locked="0"/>
    </xf>
    <xf numFmtId="44" fontId="0" fillId="0" borderId="21" xfId="2" applyFont="1" applyBorder="1" applyProtection="1">
      <protection locked="0"/>
    </xf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/>
    <xf numFmtId="43" fontId="0" fillId="0" borderId="24" xfId="1" applyFont="1" applyBorder="1"/>
    <xf numFmtId="44" fontId="0" fillId="0" borderId="24" xfId="2" applyFont="1" applyFill="1" applyBorder="1"/>
    <xf numFmtId="43" fontId="0" fillId="0" borderId="24" xfId="1" applyFont="1" applyFill="1" applyBorder="1"/>
    <xf numFmtId="0" fontId="0" fillId="0" borderId="26" xfId="0" applyBorder="1"/>
    <xf numFmtId="44" fontId="0" fillId="0" borderId="27" xfId="2" applyFont="1" applyFill="1" applyBorder="1"/>
    <xf numFmtId="43" fontId="0" fillId="0" borderId="27" xfId="1" applyFont="1" applyFill="1" applyBorder="1"/>
    <xf numFmtId="44" fontId="0" fillId="0" borderId="24" xfId="0" applyNumberFormat="1" applyFont="1" applyBorder="1" applyAlignment="1">
      <alignment horizontal="left"/>
    </xf>
    <xf numFmtId="44" fontId="0" fillId="0" borderId="27" xfId="0" applyNumberFormat="1" applyFont="1" applyBorder="1" applyAlignment="1">
      <alignment horizontal="left"/>
    </xf>
    <xf numFmtId="44" fontId="0" fillId="0" borderId="21" xfId="0" applyNumberFormat="1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44" fontId="0" fillId="0" borderId="24" xfId="0" applyNumberFormat="1" applyFont="1" applyBorder="1"/>
    <xf numFmtId="44" fontId="0" fillId="0" borderId="27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Font="1" applyBorder="1"/>
    <xf numFmtId="4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/>
    <xf numFmtId="0" fontId="0" fillId="0" borderId="20" xfId="0" applyBorder="1"/>
    <xf numFmtId="43" fontId="0" fillId="0" borderId="21" xfId="1" applyFont="1" applyBorder="1"/>
    <xf numFmtId="43" fontId="0" fillId="0" borderId="15" xfId="1" applyFont="1" applyBorder="1"/>
    <xf numFmtId="0" fontId="0" fillId="0" borderId="24" xfId="0" applyFont="1" applyBorder="1" applyAlignment="1">
      <alignment horizontal="left"/>
    </xf>
    <xf numFmtId="0" fontId="0" fillId="0" borderId="24" xfId="0" applyFont="1" applyBorder="1"/>
    <xf numFmtId="0" fontId="0" fillId="0" borderId="27" xfId="0" applyFont="1" applyBorder="1" applyAlignment="1">
      <alignment horizontal="left"/>
    </xf>
    <xf numFmtId="0" fontId="0" fillId="0" borderId="27" xfId="0" applyFont="1" applyBorder="1"/>
    <xf numFmtId="43" fontId="0" fillId="0" borderId="15" xfId="1" applyFont="1" applyFill="1" applyBorder="1"/>
    <xf numFmtId="0" fontId="0" fillId="0" borderId="24" xfId="0" applyFont="1" applyBorder="1" applyAlignment="1"/>
    <xf numFmtId="44" fontId="0" fillId="0" borderId="25" xfId="0" applyNumberFormat="1" applyFont="1" applyBorder="1"/>
    <xf numFmtId="44" fontId="0" fillId="0" borderId="28" xfId="0" applyNumberFormat="1" applyFont="1" applyBorder="1"/>
    <xf numFmtId="0" fontId="0" fillId="0" borderId="30" xfId="0" applyBorder="1"/>
    <xf numFmtId="0" fontId="0" fillId="0" borderId="31" xfId="0" applyFont="1" applyBorder="1"/>
    <xf numFmtId="0" fontId="0" fillId="0" borderId="15" xfId="0" applyFont="1" applyBorder="1"/>
    <xf numFmtId="44" fontId="0" fillId="0" borderId="32" xfId="0" applyNumberFormat="1" applyFont="1" applyBorder="1"/>
    <xf numFmtId="44" fontId="0" fillId="0" borderId="33" xfId="2" applyFont="1" applyBorder="1"/>
    <xf numFmtId="0" fontId="0" fillId="0" borderId="21" xfId="0" applyFont="1" applyBorder="1" applyAlignment="1"/>
    <xf numFmtId="0" fontId="0" fillId="0" borderId="21" xfId="0" applyFont="1" applyBorder="1"/>
    <xf numFmtId="0" fontId="0" fillId="0" borderId="22" xfId="0" applyFont="1" applyBorder="1" applyAlignment="1">
      <alignment horizontal="center"/>
    </xf>
    <xf numFmtId="14" fontId="0" fillId="0" borderId="24" xfId="0" applyNumberFormat="1" applyFont="1" applyBorder="1"/>
    <xf numFmtId="14" fontId="0" fillId="0" borderId="27" xfId="0" applyNumberFormat="1" applyFont="1" applyBorder="1"/>
    <xf numFmtId="0" fontId="0" fillId="0" borderId="34" xfId="0" applyBorder="1"/>
    <xf numFmtId="0" fontId="0" fillId="0" borderId="29" xfId="0" applyFont="1" applyBorder="1"/>
    <xf numFmtId="44" fontId="0" fillId="0" borderId="29" xfId="0" applyNumberFormat="1" applyFont="1" applyBorder="1"/>
    <xf numFmtId="44" fontId="0" fillId="0" borderId="35" xfId="2" applyFont="1" applyBorder="1"/>
    <xf numFmtId="14" fontId="0" fillId="0" borderId="21" xfId="0" applyNumberFormat="1" applyFont="1" applyBorder="1"/>
    <xf numFmtId="44" fontId="0" fillId="0" borderId="21" xfId="0" applyNumberFormat="1" applyFont="1" applyBorder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Border="1" applyAlignment="1" applyProtection="1">
      <protection locked="0"/>
    </xf>
    <xf numFmtId="0" fontId="4" fillId="0" borderId="0" xfId="0" applyFont="1" applyAlignment="1"/>
    <xf numFmtId="0" fontId="5" fillId="0" borderId="0" xfId="0" applyFont="1" applyAlignment="1"/>
    <xf numFmtId="49" fontId="0" fillId="0" borderId="0" xfId="0" applyNumberFormat="1" applyAlignment="1"/>
    <xf numFmtId="0" fontId="0" fillId="0" borderId="24" xfId="0" applyBorder="1" applyAlignment="1"/>
    <xf numFmtId="0" fontId="0" fillId="0" borderId="24" xfId="0" applyBorder="1" applyAlignment="1" applyProtection="1">
      <protection locked="0"/>
    </xf>
    <xf numFmtId="0" fontId="0" fillId="0" borderId="7" xfId="0" applyBorder="1" applyAlignment="1"/>
    <xf numFmtId="0" fontId="0" fillId="0" borderId="15" xfId="0" applyBorder="1" applyAlignment="1"/>
    <xf numFmtId="0" fontId="0" fillId="0" borderId="24" xfId="0" applyFill="1" applyBorder="1" applyAlignment="1"/>
    <xf numFmtId="0" fontId="5" fillId="0" borderId="0" xfId="0" applyFont="1" applyAlignment="1">
      <alignment wrapText="1"/>
    </xf>
    <xf numFmtId="43" fontId="0" fillId="0" borderId="1" xfId="1" applyFont="1" applyFill="1" applyBorder="1"/>
    <xf numFmtId="0" fontId="0" fillId="0" borderId="2" xfId="0" applyBorder="1"/>
    <xf numFmtId="0" fontId="3" fillId="0" borderId="0" xfId="0" applyFont="1" applyBorder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44" fontId="0" fillId="2" borderId="36" xfId="2" applyFont="1" applyFill="1" applyBorder="1"/>
    <xf numFmtId="0" fontId="0" fillId="0" borderId="29" xfId="0" applyFill="1" applyBorder="1"/>
    <xf numFmtId="0" fontId="0" fillId="0" borderId="29" xfId="0" applyFill="1" applyBorder="1" applyAlignment="1" applyProtection="1">
      <alignment horizontal="center"/>
      <protection locked="0"/>
    </xf>
    <xf numFmtId="0" fontId="0" fillId="0" borderId="34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2" borderId="34" xfId="0" applyFill="1" applyBorder="1" applyAlignment="1">
      <alignment horizontal="center"/>
    </xf>
    <xf numFmtId="9" fontId="0" fillId="2" borderId="29" xfId="3" applyFont="1" applyFill="1" applyBorder="1"/>
    <xf numFmtId="9" fontId="0" fillId="2" borderId="35" xfId="3" applyFont="1" applyFill="1" applyBorder="1"/>
    <xf numFmtId="44" fontId="0" fillId="2" borderId="34" xfId="2" applyFont="1" applyFill="1" applyBorder="1"/>
    <xf numFmtId="44" fontId="0" fillId="2" borderId="29" xfId="2" applyFont="1" applyFill="1" applyBorder="1"/>
    <xf numFmtId="44" fontId="0" fillId="2" borderId="35" xfId="2" applyFont="1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2" borderId="36" xfId="0" applyFill="1" applyBorder="1" applyAlignment="1">
      <alignment horizontal="center"/>
    </xf>
    <xf numFmtId="9" fontId="0" fillId="2" borderId="1" xfId="3" applyFont="1" applyFill="1" applyBorder="1"/>
    <xf numFmtId="9" fontId="0" fillId="2" borderId="37" xfId="3" applyFont="1" applyFill="1" applyBorder="1"/>
    <xf numFmtId="44" fontId="0" fillId="2" borderId="1" xfId="2" applyFont="1" applyFill="1" applyBorder="1"/>
    <xf numFmtId="44" fontId="0" fillId="2" borderId="37" xfId="2" applyFont="1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0" xfId="0" applyAlignment="1">
      <alignment horizontal="left" vertical="top" wrapText="1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 applyProtection="1">
      <protection locked="0"/>
    </xf>
    <xf numFmtId="0" fontId="0" fillId="0" borderId="2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683A-3124-462B-8574-1CFA953305AD}">
  <sheetPr>
    <tabColor rgb="FFFFFF00"/>
  </sheetPr>
  <dimension ref="A1:J16"/>
  <sheetViews>
    <sheetView tabSelected="1" view="pageLayout" zoomScaleNormal="100" workbookViewId="0">
      <selection activeCell="E19" sqref="E19"/>
    </sheetView>
  </sheetViews>
  <sheetFormatPr defaultRowHeight="15" x14ac:dyDescent="0.25"/>
  <sheetData>
    <row r="1" spans="1:10" ht="14.45" customHeight="1" x14ac:dyDescent="0.25">
      <c r="A1" s="167" t="s">
        <v>289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spans="1:10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</row>
    <row r="7" spans="1:10" x14ac:dyDescent="0.25">
      <c r="A7" s="167"/>
      <c r="B7" s="167"/>
      <c r="C7" s="167"/>
      <c r="D7" s="167"/>
      <c r="E7" s="167"/>
      <c r="F7" s="167"/>
      <c r="G7" s="167"/>
      <c r="H7" s="167"/>
      <c r="I7" s="167"/>
      <c r="J7" s="167"/>
    </row>
    <row r="8" spans="1:10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x14ac:dyDescent="0.25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10" x14ac:dyDescent="0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0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x14ac:dyDescent="0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x14ac:dyDescent="0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x14ac:dyDescent="0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</row>
  </sheetData>
  <mergeCells count="1">
    <mergeCell ref="A1:J16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8813-D20B-4513-AEB1-5F9B350C8FD9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241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33</v>
      </c>
      <c r="C7" s="53"/>
      <c r="D7" s="27">
        <f>C7/12</f>
        <v>0</v>
      </c>
    </row>
    <row r="8" spans="1:5" x14ac:dyDescent="0.25">
      <c r="A8" s="28">
        <v>2</v>
      </c>
      <c r="B8" s="132" t="s">
        <v>32</v>
      </c>
      <c r="C8" s="50"/>
      <c r="D8" s="31">
        <f t="shared" ref="D8:D37" si="0">C8/12</f>
        <v>0</v>
      </c>
    </row>
    <row r="9" spans="1:5" x14ac:dyDescent="0.25">
      <c r="A9" s="28">
        <v>3</v>
      </c>
      <c r="B9" s="132" t="s">
        <v>29</v>
      </c>
      <c r="C9" s="50"/>
      <c r="D9" s="31">
        <f t="shared" si="0"/>
        <v>0</v>
      </c>
    </row>
    <row r="10" spans="1:5" x14ac:dyDescent="0.25">
      <c r="A10" s="28">
        <v>4</v>
      </c>
      <c r="B10" s="132" t="s">
        <v>30</v>
      </c>
      <c r="C10" s="50"/>
      <c r="D10" s="31">
        <f t="shared" si="0"/>
        <v>0</v>
      </c>
    </row>
    <row r="11" spans="1:5" x14ac:dyDescent="0.25">
      <c r="A11" s="28">
        <v>5</v>
      </c>
      <c r="B11" s="132" t="s">
        <v>138</v>
      </c>
      <c r="C11" s="50"/>
      <c r="D11" s="31">
        <f t="shared" si="0"/>
        <v>0</v>
      </c>
    </row>
    <row r="12" spans="1:5" x14ac:dyDescent="0.25">
      <c r="A12" s="28">
        <v>6</v>
      </c>
      <c r="B12" s="132" t="s">
        <v>31</v>
      </c>
      <c r="C12" s="50"/>
      <c r="D12" s="31">
        <f t="shared" si="0"/>
        <v>0</v>
      </c>
    </row>
    <row r="13" spans="1:5" x14ac:dyDescent="0.25">
      <c r="A13" s="28">
        <v>7</v>
      </c>
      <c r="B13" s="132" t="s">
        <v>139</v>
      </c>
      <c r="C13" s="50"/>
      <c r="D13" s="31">
        <f t="shared" si="0"/>
        <v>0</v>
      </c>
    </row>
    <row r="14" spans="1:5" x14ac:dyDescent="0.25">
      <c r="A14" s="28">
        <v>8</v>
      </c>
      <c r="B14" s="133"/>
      <c r="C14" s="50"/>
      <c r="D14" s="31">
        <f t="shared" si="0"/>
        <v>0</v>
      </c>
    </row>
    <row r="15" spans="1:5" x14ac:dyDescent="0.25">
      <c r="A15" s="28">
        <v>9</v>
      </c>
      <c r="B15" s="133"/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140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242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33</v>
      </c>
      <c r="C53" s="53"/>
      <c r="D53" s="27">
        <f>C53/12</f>
        <v>0</v>
      </c>
    </row>
    <row r="54" spans="1:5" x14ac:dyDescent="0.25">
      <c r="A54" s="28">
        <v>2</v>
      </c>
      <c r="B54" s="132" t="s">
        <v>32</v>
      </c>
      <c r="C54" s="50"/>
      <c r="D54" s="31">
        <f t="shared" ref="D54:D83" si="1">C54/12</f>
        <v>0</v>
      </c>
    </row>
    <row r="55" spans="1:5" x14ac:dyDescent="0.25">
      <c r="A55" s="28">
        <v>3</v>
      </c>
      <c r="B55" s="132" t="s">
        <v>29</v>
      </c>
      <c r="C55" s="50"/>
      <c r="D55" s="31">
        <f t="shared" si="1"/>
        <v>0</v>
      </c>
    </row>
    <row r="56" spans="1:5" x14ac:dyDescent="0.25">
      <c r="A56" s="28">
        <v>4</v>
      </c>
      <c r="B56" s="132" t="s">
        <v>30</v>
      </c>
      <c r="C56" s="50"/>
      <c r="D56" s="31">
        <f t="shared" si="1"/>
        <v>0</v>
      </c>
    </row>
    <row r="57" spans="1:5" x14ac:dyDescent="0.25">
      <c r="A57" s="28">
        <v>5</v>
      </c>
      <c r="B57" s="132" t="s">
        <v>138</v>
      </c>
      <c r="C57" s="50"/>
      <c r="D57" s="31">
        <f t="shared" si="1"/>
        <v>0</v>
      </c>
    </row>
    <row r="58" spans="1:5" x14ac:dyDescent="0.25">
      <c r="A58" s="28">
        <v>6</v>
      </c>
      <c r="B58" s="132" t="s">
        <v>31</v>
      </c>
      <c r="C58" s="50"/>
      <c r="D58" s="31">
        <f t="shared" si="1"/>
        <v>0</v>
      </c>
    </row>
    <row r="59" spans="1:5" x14ac:dyDescent="0.25">
      <c r="A59" s="28">
        <v>7</v>
      </c>
      <c r="B59" s="132" t="s">
        <v>139</v>
      </c>
      <c r="C59" s="50"/>
      <c r="D59" s="31">
        <f t="shared" si="1"/>
        <v>0</v>
      </c>
    </row>
    <row r="60" spans="1:5" x14ac:dyDescent="0.25">
      <c r="A60" s="28">
        <v>8</v>
      </c>
      <c r="B60" s="133"/>
      <c r="C60" s="50"/>
      <c r="D60" s="31">
        <f t="shared" si="1"/>
        <v>0</v>
      </c>
    </row>
    <row r="61" spans="1:5" x14ac:dyDescent="0.25">
      <c r="A61" s="28">
        <v>9</v>
      </c>
      <c r="B61" s="133"/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140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243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33</v>
      </c>
      <c r="C99" s="53"/>
      <c r="D99" s="27">
        <f>C99/12</f>
        <v>0</v>
      </c>
    </row>
    <row r="100" spans="1:4" x14ac:dyDescent="0.25">
      <c r="A100" s="28">
        <v>2</v>
      </c>
      <c r="B100" s="132" t="s">
        <v>32</v>
      </c>
      <c r="C100" s="50"/>
      <c r="D100" s="31">
        <f t="shared" ref="D100:D129" si="2">C100/12</f>
        <v>0</v>
      </c>
    </row>
    <row r="101" spans="1:4" x14ac:dyDescent="0.25">
      <c r="A101" s="28">
        <v>3</v>
      </c>
      <c r="B101" s="132" t="s">
        <v>29</v>
      </c>
      <c r="C101" s="50"/>
      <c r="D101" s="31">
        <f t="shared" si="2"/>
        <v>0</v>
      </c>
    </row>
    <row r="102" spans="1:4" x14ac:dyDescent="0.25">
      <c r="A102" s="28">
        <v>4</v>
      </c>
      <c r="B102" s="132" t="s">
        <v>30</v>
      </c>
      <c r="C102" s="50"/>
      <c r="D102" s="31">
        <f t="shared" si="2"/>
        <v>0</v>
      </c>
    </row>
    <row r="103" spans="1:4" x14ac:dyDescent="0.25">
      <c r="A103" s="28">
        <v>5</v>
      </c>
      <c r="B103" s="132" t="s">
        <v>138</v>
      </c>
      <c r="C103" s="50"/>
      <c r="D103" s="31">
        <f t="shared" si="2"/>
        <v>0</v>
      </c>
    </row>
    <row r="104" spans="1:4" x14ac:dyDescent="0.25">
      <c r="A104" s="28">
        <v>6</v>
      </c>
      <c r="B104" s="132" t="s">
        <v>31</v>
      </c>
      <c r="C104" s="50"/>
      <c r="D104" s="31">
        <f t="shared" si="2"/>
        <v>0</v>
      </c>
    </row>
    <row r="105" spans="1:4" x14ac:dyDescent="0.25">
      <c r="A105" s="28">
        <v>7</v>
      </c>
      <c r="B105" s="132" t="s">
        <v>139</v>
      </c>
      <c r="C105" s="50"/>
      <c r="D105" s="31">
        <f t="shared" si="2"/>
        <v>0</v>
      </c>
    </row>
    <row r="106" spans="1:4" x14ac:dyDescent="0.25">
      <c r="A106" s="28">
        <v>8</v>
      </c>
      <c r="B106" s="133"/>
      <c r="C106" s="50"/>
      <c r="D106" s="31">
        <f t="shared" si="2"/>
        <v>0</v>
      </c>
    </row>
    <row r="107" spans="1:4" x14ac:dyDescent="0.25">
      <c r="A107" s="28">
        <v>9</v>
      </c>
      <c r="B107" s="133"/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140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244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33</v>
      </c>
      <c r="C145" s="53"/>
      <c r="D145" s="27">
        <f>C145/12</f>
        <v>0</v>
      </c>
    </row>
    <row r="146" spans="1:4" x14ac:dyDescent="0.25">
      <c r="A146" s="28">
        <v>2</v>
      </c>
      <c r="B146" s="132" t="s">
        <v>32</v>
      </c>
      <c r="C146" s="50"/>
      <c r="D146" s="31">
        <f t="shared" ref="D146:D175" si="3">C146/12</f>
        <v>0</v>
      </c>
    </row>
    <row r="147" spans="1:4" x14ac:dyDescent="0.25">
      <c r="A147" s="28">
        <v>3</v>
      </c>
      <c r="B147" s="132" t="s">
        <v>29</v>
      </c>
      <c r="C147" s="50"/>
      <c r="D147" s="31">
        <f t="shared" si="3"/>
        <v>0</v>
      </c>
    </row>
    <row r="148" spans="1:4" x14ac:dyDescent="0.25">
      <c r="A148" s="28">
        <v>4</v>
      </c>
      <c r="B148" s="132" t="s">
        <v>30</v>
      </c>
      <c r="C148" s="50"/>
      <c r="D148" s="31">
        <f t="shared" si="3"/>
        <v>0</v>
      </c>
    </row>
    <row r="149" spans="1:4" x14ac:dyDescent="0.25">
      <c r="A149" s="28">
        <v>5</v>
      </c>
      <c r="B149" s="132" t="s">
        <v>138</v>
      </c>
      <c r="C149" s="50"/>
      <c r="D149" s="31">
        <f t="shared" si="3"/>
        <v>0</v>
      </c>
    </row>
    <row r="150" spans="1:4" x14ac:dyDescent="0.25">
      <c r="A150" s="28">
        <v>6</v>
      </c>
      <c r="B150" s="132" t="s">
        <v>31</v>
      </c>
      <c r="C150" s="50"/>
      <c r="D150" s="31">
        <f t="shared" si="3"/>
        <v>0</v>
      </c>
    </row>
    <row r="151" spans="1:4" x14ac:dyDescent="0.25">
      <c r="A151" s="28">
        <v>7</v>
      </c>
      <c r="B151" s="132" t="s">
        <v>139</v>
      </c>
      <c r="C151" s="50"/>
      <c r="D151" s="31">
        <f t="shared" si="3"/>
        <v>0</v>
      </c>
    </row>
    <row r="152" spans="1:4" x14ac:dyDescent="0.25">
      <c r="A152" s="28">
        <v>8</v>
      </c>
      <c r="B152" s="133"/>
      <c r="C152" s="50"/>
      <c r="D152" s="31">
        <f t="shared" si="3"/>
        <v>0</v>
      </c>
    </row>
    <row r="153" spans="1:4" x14ac:dyDescent="0.25">
      <c r="A153" s="28">
        <v>9</v>
      </c>
      <c r="B153" s="133"/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140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245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33</v>
      </c>
      <c r="C191" s="53"/>
      <c r="D191" s="27">
        <f>C191/12</f>
        <v>0</v>
      </c>
    </row>
    <row r="192" spans="1:5" x14ac:dyDescent="0.25">
      <c r="A192" s="28">
        <v>2</v>
      </c>
      <c r="B192" s="132" t="s">
        <v>32</v>
      </c>
      <c r="C192" s="50"/>
      <c r="D192" s="31">
        <f t="shared" ref="D192:D221" si="4">C192/12</f>
        <v>0</v>
      </c>
    </row>
    <row r="193" spans="1:4" x14ac:dyDescent="0.25">
      <c r="A193" s="28">
        <v>3</v>
      </c>
      <c r="B193" s="132" t="s">
        <v>29</v>
      </c>
      <c r="C193" s="50"/>
      <c r="D193" s="31">
        <f t="shared" si="4"/>
        <v>0</v>
      </c>
    </row>
    <row r="194" spans="1:4" x14ac:dyDescent="0.25">
      <c r="A194" s="28">
        <v>4</v>
      </c>
      <c r="B194" s="132" t="s">
        <v>30</v>
      </c>
      <c r="C194" s="50"/>
      <c r="D194" s="31">
        <f t="shared" si="4"/>
        <v>0</v>
      </c>
    </row>
    <row r="195" spans="1:4" x14ac:dyDescent="0.25">
      <c r="A195" s="28">
        <v>5</v>
      </c>
      <c r="B195" s="132" t="s">
        <v>138</v>
      </c>
      <c r="C195" s="50"/>
      <c r="D195" s="31">
        <f t="shared" si="4"/>
        <v>0</v>
      </c>
    </row>
    <row r="196" spans="1:4" x14ac:dyDescent="0.25">
      <c r="A196" s="28">
        <v>6</v>
      </c>
      <c r="B196" s="132" t="s">
        <v>31</v>
      </c>
      <c r="C196" s="50"/>
      <c r="D196" s="31">
        <f t="shared" si="4"/>
        <v>0</v>
      </c>
    </row>
    <row r="197" spans="1:4" x14ac:dyDescent="0.25">
      <c r="A197" s="28">
        <v>7</v>
      </c>
      <c r="B197" s="132" t="s">
        <v>139</v>
      </c>
      <c r="C197" s="50"/>
      <c r="D197" s="31">
        <f t="shared" si="4"/>
        <v>0</v>
      </c>
    </row>
    <row r="198" spans="1:4" x14ac:dyDescent="0.25">
      <c r="A198" s="28">
        <v>8</v>
      </c>
      <c r="B198" s="133"/>
      <c r="C198" s="50"/>
      <c r="D198" s="31">
        <f t="shared" si="4"/>
        <v>0</v>
      </c>
    </row>
    <row r="199" spans="1:4" x14ac:dyDescent="0.25">
      <c r="A199" s="28">
        <v>9</v>
      </c>
      <c r="B199" s="133"/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140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246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33</v>
      </c>
      <c r="C237" s="53"/>
      <c r="D237" s="27">
        <f>C237/12</f>
        <v>0</v>
      </c>
    </row>
    <row r="238" spans="1:5" x14ac:dyDescent="0.25">
      <c r="A238" s="28">
        <v>2</v>
      </c>
      <c r="B238" s="132" t="s">
        <v>32</v>
      </c>
      <c r="C238" s="50"/>
      <c r="D238" s="31">
        <f t="shared" ref="D238:D267" si="5">C238/12</f>
        <v>0</v>
      </c>
    </row>
    <row r="239" spans="1:5" x14ac:dyDescent="0.25">
      <c r="A239" s="28">
        <v>3</v>
      </c>
      <c r="B239" s="132" t="s">
        <v>29</v>
      </c>
      <c r="C239" s="50"/>
      <c r="D239" s="31">
        <f t="shared" si="5"/>
        <v>0</v>
      </c>
    </row>
    <row r="240" spans="1:5" x14ac:dyDescent="0.25">
      <c r="A240" s="28">
        <v>4</v>
      </c>
      <c r="B240" s="132" t="s">
        <v>30</v>
      </c>
      <c r="C240" s="50"/>
      <c r="D240" s="31">
        <f t="shared" si="5"/>
        <v>0</v>
      </c>
    </row>
    <row r="241" spans="1:4" x14ac:dyDescent="0.25">
      <c r="A241" s="28">
        <v>5</v>
      </c>
      <c r="B241" s="132" t="s">
        <v>138</v>
      </c>
      <c r="C241" s="50"/>
      <c r="D241" s="31">
        <f t="shared" si="5"/>
        <v>0</v>
      </c>
    </row>
    <row r="242" spans="1:4" x14ac:dyDescent="0.25">
      <c r="A242" s="28">
        <v>6</v>
      </c>
      <c r="B242" s="132" t="s">
        <v>31</v>
      </c>
      <c r="C242" s="50"/>
      <c r="D242" s="31">
        <f t="shared" si="5"/>
        <v>0</v>
      </c>
    </row>
    <row r="243" spans="1:4" x14ac:dyDescent="0.25">
      <c r="A243" s="28">
        <v>7</v>
      </c>
      <c r="B243" s="132" t="s">
        <v>139</v>
      </c>
      <c r="C243" s="50"/>
      <c r="D243" s="31">
        <f t="shared" si="5"/>
        <v>0</v>
      </c>
    </row>
    <row r="244" spans="1:4" x14ac:dyDescent="0.25">
      <c r="A244" s="28">
        <v>8</v>
      </c>
      <c r="B244" s="133"/>
      <c r="C244" s="50"/>
      <c r="D244" s="31">
        <f t="shared" si="5"/>
        <v>0</v>
      </c>
    </row>
    <row r="245" spans="1:4" x14ac:dyDescent="0.25">
      <c r="A245" s="28">
        <v>9</v>
      </c>
      <c r="B245" s="133"/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140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247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33</v>
      </c>
      <c r="C283" s="53"/>
      <c r="D283" s="27">
        <f>C283/12</f>
        <v>0</v>
      </c>
    </row>
    <row r="284" spans="1:5" x14ac:dyDescent="0.25">
      <c r="A284" s="28">
        <v>2</v>
      </c>
      <c r="B284" s="132" t="s">
        <v>32</v>
      </c>
      <c r="C284" s="50"/>
      <c r="D284" s="31">
        <f t="shared" ref="D284:D313" si="6">C284/12</f>
        <v>0</v>
      </c>
    </row>
    <row r="285" spans="1:5" x14ac:dyDescent="0.25">
      <c r="A285" s="28">
        <v>3</v>
      </c>
      <c r="B285" s="132" t="s">
        <v>29</v>
      </c>
      <c r="C285" s="50"/>
      <c r="D285" s="31">
        <f t="shared" si="6"/>
        <v>0</v>
      </c>
    </row>
    <row r="286" spans="1:5" x14ac:dyDescent="0.25">
      <c r="A286" s="28">
        <v>4</v>
      </c>
      <c r="B286" s="132" t="s">
        <v>30</v>
      </c>
      <c r="C286" s="50"/>
      <c r="D286" s="31">
        <f t="shared" si="6"/>
        <v>0</v>
      </c>
    </row>
    <row r="287" spans="1:5" x14ac:dyDescent="0.25">
      <c r="A287" s="28">
        <v>5</v>
      </c>
      <c r="B287" s="132" t="s">
        <v>138</v>
      </c>
      <c r="C287" s="50"/>
      <c r="D287" s="31">
        <f t="shared" si="6"/>
        <v>0</v>
      </c>
    </row>
    <row r="288" spans="1:5" x14ac:dyDescent="0.25">
      <c r="A288" s="28">
        <v>6</v>
      </c>
      <c r="B288" s="132" t="s">
        <v>31</v>
      </c>
      <c r="C288" s="50"/>
      <c r="D288" s="31">
        <f t="shared" si="6"/>
        <v>0</v>
      </c>
    </row>
    <row r="289" spans="1:4" x14ac:dyDescent="0.25">
      <c r="A289" s="28">
        <v>7</v>
      </c>
      <c r="B289" s="132" t="s">
        <v>139</v>
      </c>
      <c r="C289" s="50"/>
      <c r="D289" s="31">
        <f t="shared" si="6"/>
        <v>0</v>
      </c>
    </row>
    <row r="290" spans="1:4" x14ac:dyDescent="0.25">
      <c r="A290" s="28">
        <v>8</v>
      </c>
      <c r="B290" s="133"/>
      <c r="C290" s="50"/>
      <c r="D290" s="31">
        <f t="shared" si="6"/>
        <v>0</v>
      </c>
    </row>
    <row r="291" spans="1:4" x14ac:dyDescent="0.25">
      <c r="A291" s="28">
        <v>9</v>
      </c>
      <c r="B291" s="133"/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140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248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33</v>
      </c>
      <c r="C329" s="53"/>
      <c r="D329" s="27">
        <f>C329/12</f>
        <v>0</v>
      </c>
    </row>
    <row r="330" spans="1:5" x14ac:dyDescent="0.25">
      <c r="A330" s="28">
        <v>2</v>
      </c>
      <c r="B330" s="132" t="s">
        <v>32</v>
      </c>
      <c r="C330" s="50"/>
      <c r="D330" s="31">
        <f t="shared" ref="D330:D359" si="7">C330/12</f>
        <v>0</v>
      </c>
    </row>
    <row r="331" spans="1:5" x14ac:dyDescent="0.25">
      <c r="A331" s="28">
        <v>3</v>
      </c>
      <c r="B331" s="132" t="s">
        <v>29</v>
      </c>
      <c r="C331" s="50"/>
      <c r="D331" s="31">
        <f t="shared" si="7"/>
        <v>0</v>
      </c>
    </row>
    <row r="332" spans="1:5" x14ac:dyDescent="0.25">
      <c r="A332" s="28">
        <v>4</v>
      </c>
      <c r="B332" s="132" t="s">
        <v>30</v>
      </c>
      <c r="C332" s="50"/>
      <c r="D332" s="31">
        <f t="shared" si="7"/>
        <v>0</v>
      </c>
    </row>
    <row r="333" spans="1:5" x14ac:dyDescent="0.25">
      <c r="A333" s="28">
        <v>5</v>
      </c>
      <c r="B333" s="132" t="s">
        <v>138</v>
      </c>
      <c r="C333" s="50"/>
      <c r="D333" s="31">
        <f t="shared" si="7"/>
        <v>0</v>
      </c>
    </row>
    <row r="334" spans="1:5" x14ac:dyDescent="0.25">
      <c r="A334" s="28">
        <v>6</v>
      </c>
      <c r="B334" s="132" t="s">
        <v>31</v>
      </c>
      <c r="C334" s="50"/>
      <c r="D334" s="31">
        <f t="shared" si="7"/>
        <v>0</v>
      </c>
    </row>
    <row r="335" spans="1:5" x14ac:dyDescent="0.25">
      <c r="A335" s="28">
        <v>7</v>
      </c>
      <c r="B335" s="132" t="s">
        <v>139</v>
      </c>
      <c r="C335" s="50"/>
      <c r="D335" s="31">
        <f t="shared" si="7"/>
        <v>0</v>
      </c>
    </row>
    <row r="336" spans="1:5" x14ac:dyDescent="0.25">
      <c r="A336" s="28">
        <v>8</v>
      </c>
      <c r="B336" s="133"/>
      <c r="C336" s="50"/>
      <c r="D336" s="31">
        <f t="shared" si="7"/>
        <v>0</v>
      </c>
    </row>
    <row r="337" spans="1:4" x14ac:dyDescent="0.25">
      <c r="A337" s="28">
        <v>9</v>
      </c>
      <c r="B337" s="133"/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140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249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33</v>
      </c>
      <c r="C375" s="53"/>
      <c r="D375" s="27">
        <f>C375/12</f>
        <v>0</v>
      </c>
    </row>
    <row r="376" spans="1:5" x14ac:dyDescent="0.25">
      <c r="A376" s="28">
        <v>2</v>
      </c>
      <c r="B376" s="132" t="s">
        <v>32</v>
      </c>
      <c r="C376" s="50"/>
      <c r="D376" s="31">
        <f t="shared" ref="D376:D405" si="8">C376/12</f>
        <v>0</v>
      </c>
    </row>
    <row r="377" spans="1:5" x14ac:dyDescent="0.25">
      <c r="A377" s="28">
        <v>3</v>
      </c>
      <c r="B377" s="132" t="s">
        <v>29</v>
      </c>
      <c r="C377" s="50"/>
      <c r="D377" s="31">
        <f t="shared" si="8"/>
        <v>0</v>
      </c>
    </row>
    <row r="378" spans="1:5" x14ac:dyDescent="0.25">
      <c r="A378" s="28">
        <v>4</v>
      </c>
      <c r="B378" s="132" t="s">
        <v>30</v>
      </c>
      <c r="C378" s="50"/>
      <c r="D378" s="31">
        <f t="shared" si="8"/>
        <v>0</v>
      </c>
    </row>
    <row r="379" spans="1:5" x14ac:dyDescent="0.25">
      <c r="A379" s="28">
        <v>5</v>
      </c>
      <c r="B379" s="132" t="s">
        <v>138</v>
      </c>
      <c r="C379" s="50"/>
      <c r="D379" s="31">
        <f t="shared" si="8"/>
        <v>0</v>
      </c>
    </row>
    <row r="380" spans="1:5" x14ac:dyDescent="0.25">
      <c r="A380" s="28">
        <v>6</v>
      </c>
      <c r="B380" s="132" t="s">
        <v>31</v>
      </c>
      <c r="C380" s="50"/>
      <c r="D380" s="31">
        <f t="shared" si="8"/>
        <v>0</v>
      </c>
    </row>
    <row r="381" spans="1:5" x14ac:dyDescent="0.25">
      <c r="A381" s="28">
        <v>7</v>
      </c>
      <c r="B381" s="132" t="s">
        <v>139</v>
      </c>
      <c r="C381" s="50"/>
      <c r="D381" s="31">
        <f t="shared" si="8"/>
        <v>0</v>
      </c>
    </row>
    <row r="382" spans="1:5" x14ac:dyDescent="0.25">
      <c r="A382" s="28">
        <v>8</v>
      </c>
      <c r="B382" s="133"/>
      <c r="C382" s="50"/>
      <c r="D382" s="31">
        <f t="shared" si="8"/>
        <v>0</v>
      </c>
    </row>
    <row r="383" spans="1:5" x14ac:dyDescent="0.25">
      <c r="A383" s="28">
        <v>9</v>
      </c>
      <c r="B383" s="133"/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140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250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33</v>
      </c>
      <c r="C421" s="53"/>
      <c r="D421" s="27">
        <f>C421/12</f>
        <v>0</v>
      </c>
    </row>
    <row r="422" spans="1:5" x14ac:dyDescent="0.25">
      <c r="A422" s="28">
        <v>2</v>
      </c>
      <c r="B422" s="132" t="s">
        <v>32</v>
      </c>
      <c r="C422" s="50"/>
      <c r="D422" s="31">
        <f t="shared" ref="D422:D451" si="9">C422/12</f>
        <v>0</v>
      </c>
    </row>
    <row r="423" spans="1:5" x14ac:dyDescent="0.25">
      <c r="A423" s="28">
        <v>3</v>
      </c>
      <c r="B423" s="132" t="s">
        <v>29</v>
      </c>
      <c r="C423" s="50"/>
      <c r="D423" s="31">
        <f t="shared" si="9"/>
        <v>0</v>
      </c>
    </row>
    <row r="424" spans="1:5" x14ac:dyDescent="0.25">
      <c r="A424" s="28">
        <v>4</v>
      </c>
      <c r="B424" s="132" t="s">
        <v>30</v>
      </c>
      <c r="C424" s="50"/>
      <c r="D424" s="31">
        <f t="shared" si="9"/>
        <v>0</v>
      </c>
    </row>
    <row r="425" spans="1:5" x14ac:dyDescent="0.25">
      <c r="A425" s="28">
        <v>5</v>
      </c>
      <c r="B425" s="132" t="s">
        <v>138</v>
      </c>
      <c r="C425" s="50"/>
      <c r="D425" s="31">
        <f t="shared" si="9"/>
        <v>0</v>
      </c>
    </row>
    <row r="426" spans="1:5" x14ac:dyDescent="0.25">
      <c r="A426" s="28">
        <v>6</v>
      </c>
      <c r="B426" s="132" t="s">
        <v>31</v>
      </c>
      <c r="C426" s="50"/>
      <c r="D426" s="31">
        <f t="shared" si="9"/>
        <v>0</v>
      </c>
    </row>
    <row r="427" spans="1:5" x14ac:dyDescent="0.25">
      <c r="A427" s="28">
        <v>7</v>
      </c>
      <c r="B427" s="132" t="s">
        <v>139</v>
      </c>
      <c r="C427" s="50"/>
      <c r="D427" s="31">
        <f t="shared" si="9"/>
        <v>0</v>
      </c>
    </row>
    <row r="428" spans="1:5" x14ac:dyDescent="0.25">
      <c r="A428" s="28">
        <v>8</v>
      </c>
      <c r="B428" s="133"/>
      <c r="C428" s="50"/>
      <c r="D428" s="31">
        <f t="shared" si="9"/>
        <v>0</v>
      </c>
    </row>
    <row r="429" spans="1:5" x14ac:dyDescent="0.25">
      <c r="A429" s="28">
        <v>9</v>
      </c>
      <c r="B429" s="133"/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140</v>
      </c>
      <c r="C451" s="21">
        <f>SUM(C421:C450)</f>
        <v>0</v>
      </c>
      <c r="D451" s="17">
        <f t="shared" si="9"/>
        <v>0</v>
      </c>
    </row>
    <row r="453" spans="1:5" x14ac:dyDescent="0.25">
      <c r="C453" s="2"/>
    </row>
    <row r="454" spans="1:5" x14ac:dyDescent="0.25">
      <c r="C454" s="1"/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134:E134"/>
    <mergeCell ref="D135:E135"/>
    <mergeCell ref="D136:E136"/>
    <mergeCell ref="D141:E141"/>
    <mergeCell ref="D89:E89"/>
    <mergeCell ref="D90:E90"/>
    <mergeCell ref="D95:E95"/>
    <mergeCell ref="D96:E96"/>
    <mergeCell ref="D49:E49"/>
    <mergeCell ref="D50:E50"/>
    <mergeCell ref="D88:E88"/>
    <mergeCell ref="D418:E418"/>
    <mergeCell ref="D456:E456"/>
    <mergeCell ref="D326:E326"/>
    <mergeCell ref="D364:E364"/>
    <mergeCell ref="D365:E365"/>
    <mergeCell ref="D366:E366"/>
    <mergeCell ref="D320:E320"/>
    <mergeCell ref="D325:E325"/>
    <mergeCell ref="D228:E228"/>
    <mergeCell ref="D233:E233"/>
    <mergeCell ref="D234:E234"/>
    <mergeCell ref="D272:E272"/>
    <mergeCell ref="D226:E226"/>
    <mergeCell ref="D3:E3"/>
    <mergeCell ref="D4:E4"/>
    <mergeCell ref="D42:E42"/>
    <mergeCell ref="D43:E43"/>
    <mergeCell ref="D44:E44"/>
    <mergeCell ref="D319:E319"/>
    <mergeCell ref="D142:E142"/>
    <mergeCell ref="D180:E180"/>
    <mergeCell ref="D181:E181"/>
    <mergeCell ref="D182:E182"/>
    <mergeCell ref="D187:E187"/>
    <mergeCell ref="D188:E188"/>
    <mergeCell ref="D227:E227"/>
    <mergeCell ref="D273:E273"/>
    <mergeCell ref="D274:E274"/>
    <mergeCell ref="D279:E279"/>
    <mergeCell ref="D280:E280"/>
    <mergeCell ref="D318:E318"/>
    <mergeCell ref="D457:E457"/>
    <mergeCell ref="D458:E458"/>
    <mergeCell ref="D371:E371"/>
    <mergeCell ref="D372:E372"/>
    <mergeCell ref="D410:E410"/>
    <mergeCell ref="D411:E411"/>
    <mergeCell ref="D412:E412"/>
    <mergeCell ref="D417:E417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0CAB-11F2-48E3-B001-8CEE2FE326EA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251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142</v>
      </c>
      <c r="C7" s="26">
        <f>'Wage &amp; Benefits Worksheet'!X$21</f>
        <v>0</v>
      </c>
      <c r="D7" s="27">
        <f>C7/12</f>
        <v>0</v>
      </c>
    </row>
    <row r="8" spans="1:5" x14ac:dyDescent="0.25">
      <c r="A8" s="28">
        <v>2</v>
      </c>
      <c r="B8" s="132" t="s">
        <v>143</v>
      </c>
      <c r="C8" s="30">
        <f>'Wage &amp; Benefits Worksheet'!X$44</f>
        <v>0</v>
      </c>
      <c r="D8" s="31">
        <f t="shared" ref="D8:D37" si="0">C8/12</f>
        <v>0</v>
      </c>
    </row>
    <row r="9" spans="1:5" x14ac:dyDescent="0.25">
      <c r="A9" s="28">
        <v>3</v>
      </c>
      <c r="B9" s="136" t="s">
        <v>7</v>
      </c>
      <c r="C9" s="50"/>
      <c r="D9" s="31">
        <f t="shared" si="0"/>
        <v>0</v>
      </c>
    </row>
    <row r="10" spans="1:5" x14ac:dyDescent="0.25">
      <c r="A10" s="28">
        <v>4</v>
      </c>
      <c r="B10" s="136" t="s">
        <v>22</v>
      </c>
      <c r="C10" s="50"/>
      <c r="D10" s="31">
        <f t="shared" si="0"/>
        <v>0</v>
      </c>
    </row>
    <row r="11" spans="1:5" x14ac:dyDescent="0.25">
      <c r="A11" s="28">
        <v>5</v>
      </c>
      <c r="B11" s="136" t="s">
        <v>17</v>
      </c>
      <c r="C11" s="50"/>
      <c r="D11" s="31">
        <f t="shared" si="0"/>
        <v>0</v>
      </c>
    </row>
    <row r="12" spans="1:5" x14ac:dyDescent="0.25">
      <c r="A12" s="28">
        <v>6</v>
      </c>
      <c r="B12" s="136" t="s">
        <v>16</v>
      </c>
      <c r="C12" s="50"/>
      <c r="D12" s="31">
        <f t="shared" si="0"/>
        <v>0</v>
      </c>
    </row>
    <row r="13" spans="1:5" x14ac:dyDescent="0.25">
      <c r="A13" s="28">
        <v>7</v>
      </c>
      <c r="B13" s="136" t="s">
        <v>144</v>
      </c>
      <c r="C13" s="50"/>
      <c r="D13" s="31">
        <f t="shared" si="0"/>
        <v>0</v>
      </c>
    </row>
    <row r="14" spans="1:5" x14ac:dyDescent="0.25">
      <c r="A14" s="28">
        <v>8</v>
      </c>
      <c r="B14" s="136" t="s">
        <v>43</v>
      </c>
      <c r="C14" s="50"/>
      <c r="D14" s="31">
        <f t="shared" si="0"/>
        <v>0</v>
      </c>
    </row>
    <row r="15" spans="1:5" x14ac:dyDescent="0.25">
      <c r="A15" s="28">
        <v>9</v>
      </c>
      <c r="B15" s="136" t="s">
        <v>145</v>
      </c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141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252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142</v>
      </c>
      <c r="C53" s="26">
        <f>'Wage &amp; Benefits Worksheet'!Y$21</f>
        <v>0</v>
      </c>
      <c r="D53" s="27">
        <f>C53/12</f>
        <v>0</v>
      </c>
    </row>
    <row r="54" spans="1:5" x14ac:dyDescent="0.25">
      <c r="A54" s="28">
        <v>2</v>
      </c>
      <c r="B54" s="132" t="s">
        <v>143</v>
      </c>
      <c r="C54" s="30">
        <f>'Wage &amp; Benefits Worksheet'!Y$44</f>
        <v>0</v>
      </c>
      <c r="D54" s="31">
        <f t="shared" ref="D54:D83" si="1">C54/12</f>
        <v>0</v>
      </c>
    </row>
    <row r="55" spans="1:5" x14ac:dyDescent="0.25">
      <c r="A55" s="28">
        <v>3</v>
      </c>
      <c r="B55" s="136" t="s">
        <v>7</v>
      </c>
      <c r="C55" s="50"/>
      <c r="D55" s="31">
        <f t="shared" si="1"/>
        <v>0</v>
      </c>
    </row>
    <row r="56" spans="1:5" x14ac:dyDescent="0.25">
      <c r="A56" s="28">
        <v>4</v>
      </c>
      <c r="B56" s="136" t="s">
        <v>22</v>
      </c>
      <c r="C56" s="50"/>
      <c r="D56" s="31">
        <f t="shared" si="1"/>
        <v>0</v>
      </c>
    </row>
    <row r="57" spans="1:5" x14ac:dyDescent="0.25">
      <c r="A57" s="28">
        <v>5</v>
      </c>
      <c r="B57" s="136" t="s">
        <v>17</v>
      </c>
      <c r="C57" s="50"/>
      <c r="D57" s="31">
        <f t="shared" si="1"/>
        <v>0</v>
      </c>
    </row>
    <row r="58" spans="1:5" x14ac:dyDescent="0.25">
      <c r="A58" s="28">
        <v>6</v>
      </c>
      <c r="B58" s="136" t="s">
        <v>16</v>
      </c>
      <c r="C58" s="50"/>
      <c r="D58" s="31">
        <f t="shared" si="1"/>
        <v>0</v>
      </c>
    </row>
    <row r="59" spans="1:5" x14ac:dyDescent="0.25">
      <c r="A59" s="28">
        <v>7</v>
      </c>
      <c r="B59" s="136" t="s">
        <v>144</v>
      </c>
      <c r="C59" s="50"/>
      <c r="D59" s="31">
        <f t="shared" si="1"/>
        <v>0</v>
      </c>
    </row>
    <row r="60" spans="1:5" x14ac:dyDescent="0.25">
      <c r="A60" s="28">
        <v>8</v>
      </c>
      <c r="B60" s="136" t="s">
        <v>43</v>
      </c>
      <c r="C60" s="50"/>
      <c r="D60" s="31">
        <f t="shared" si="1"/>
        <v>0</v>
      </c>
    </row>
    <row r="61" spans="1:5" x14ac:dyDescent="0.25">
      <c r="A61" s="28">
        <v>9</v>
      </c>
      <c r="B61" s="136" t="s">
        <v>145</v>
      </c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141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253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142</v>
      </c>
      <c r="C99" s="26">
        <f>'Wage &amp; Benefits Worksheet'!Z$21</f>
        <v>0</v>
      </c>
      <c r="D99" s="27">
        <f>C99/12</f>
        <v>0</v>
      </c>
    </row>
    <row r="100" spans="1:4" x14ac:dyDescent="0.25">
      <c r="A100" s="28">
        <v>2</v>
      </c>
      <c r="B100" s="132" t="s">
        <v>143</v>
      </c>
      <c r="C100" s="30">
        <f>'Wage &amp; Benefits Worksheet'!Z$44</f>
        <v>0</v>
      </c>
      <c r="D100" s="31">
        <f t="shared" ref="D100:D129" si="2">C100/12</f>
        <v>0</v>
      </c>
    </row>
    <row r="101" spans="1:4" x14ac:dyDescent="0.25">
      <c r="A101" s="28">
        <v>3</v>
      </c>
      <c r="B101" s="136" t="s">
        <v>7</v>
      </c>
      <c r="C101" s="50"/>
      <c r="D101" s="31">
        <f t="shared" si="2"/>
        <v>0</v>
      </c>
    </row>
    <row r="102" spans="1:4" x14ac:dyDescent="0.25">
      <c r="A102" s="28">
        <v>4</v>
      </c>
      <c r="B102" s="136" t="s">
        <v>22</v>
      </c>
      <c r="C102" s="50"/>
      <c r="D102" s="31">
        <f t="shared" si="2"/>
        <v>0</v>
      </c>
    </row>
    <row r="103" spans="1:4" x14ac:dyDescent="0.25">
      <c r="A103" s="28">
        <v>5</v>
      </c>
      <c r="B103" s="136" t="s">
        <v>17</v>
      </c>
      <c r="C103" s="50"/>
      <c r="D103" s="31">
        <f t="shared" si="2"/>
        <v>0</v>
      </c>
    </row>
    <row r="104" spans="1:4" x14ac:dyDescent="0.25">
      <c r="A104" s="28">
        <v>6</v>
      </c>
      <c r="B104" s="136" t="s">
        <v>16</v>
      </c>
      <c r="C104" s="50"/>
      <c r="D104" s="31">
        <f t="shared" si="2"/>
        <v>0</v>
      </c>
    </row>
    <row r="105" spans="1:4" x14ac:dyDescent="0.25">
      <c r="A105" s="28">
        <v>7</v>
      </c>
      <c r="B105" s="136" t="s">
        <v>144</v>
      </c>
      <c r="C105" s="50"/>
      <c r="D105" s="31">
        <f t="shared" si="2"/>
        <v>0</v>
      </c>
    </row>
    <row r="106" spans="1:4" x14ac:dyDescent="0.25">
      <c r="A106" s="28">
        <v>8</v>
      </c>
      <c r="B106" s="136" t="s">
        <v>43</v>
      </c>
      <c r="C106" s="50"/>
      <c r="D106" s="31">
        <f t="shared" si="2"/>
        <v>0</v>
      </c>
    </row>
    <row r="107" spans="1:4" x14ac:dyDescent="0.25">
      <c r="A107" s="28">
        <v>9</v>
      </c>
      <c r="B107" s="136" t="s">
        <v>145</v>
      </c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141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254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142</v>
      </c>
      <c r="C145" s="26">
        <f>'Wage &amp; Benefits Worksheet'!AA$21</f>
        <v>0</v>
      </c>
      <c r="D145" s="27">
        <f>C145/12</f>
        <v>0</v>
      </c>
    </row>
    <row r="146" spans="1:4" x14ac:dyDescent="0.25">
      <c r="A146" s="28">
        <v>2</v>
      </c>
      <c r="B146" s="132" t="s">
        <v>143</v>
      </c>
      <c r="C146" s="30">
        <f>'Wage &amp; Benefits Worksheet'!AA$44</f>
        <v>0</v>
      </c>
      <c r="D146" s="31">
        <f t="shared" ref="D146:D175" si="3">C146/12</f>
        <v>0</v>
      </c>
    </row>
    <row r="147" spans="1:4" x14ac:dyDescent="0.25">
      <c r="A147" s="28">
        <v>3</v>
      </c>
      <c r="B147" s="136" t="s">
        <v>7</v>
      </c>
      <c r="C147" s="50"/>
      <c r="D147" s="31">
        <f t="shared" si="3"/>
        <v>0</v>
      </c>
    </row>
    <row r="148" spans="1:4" x14ac:dyDescent="0.25">
      <c r="A148" s="28">
        <v>4</v>
      </c>
      <c r="B148" s="136" t="s">
        <v>22</v>
      </c>
      <c r="C148" s="50"/>
      <c r="D148" s="31">
        <f t="shared" si="3"/>
        <v>0</v>
      </c>
    </row>
    <row r="149" spans="1:4" x14ac:dyDescent="0.25">
      <c r="A149" s="28">
        <v>5</v>
      </c>
      <c r="B149" s="136" t="s">
        <v>17</v>
      </c>
      <c r="C149" s="50"/>
      <c r="D149" s="31">
        <f t="shared" si="3"/>
        <v>0</v>
      </c>
    </row>
    <row r="150" spans="1:4" x14ac:dyDescent="0.25">
      <c r="A150" s="28">
        <v>6</v>
      </c>
      <c r="B150" s="136" t="s">
        <v>16</v>
      </c>
      <c r="C150" s="50"/>
      <c r="D150" s="31">
        <f t="shared" si="3"/>
        <v>0</v>
      </c>
    </row>
    <row r="151" spans="1:4" x14ac:dyDescent="0.25">
      <c r="A151" s="28">
        <v>7</v>
      </c>
      <c r="B151" s="136" t="s">
        <v>144</v>
      </c>
      <c r="C151" s="50"/>
      <c r="D151" s="31">
        <f t="shared" si="3"/>
        <v>0</v>
      </c>
    </row>
    <row r="152" spans="1:4" x14ac:dyDescent="0.25">
      <c r="A152" s="28">
        <v>8</v>
      </c>
      <c r="B152" s="136" t="s">
        <v>43</v>
      </c>
      <c r="C152" s="50"/>
      <c r="D152" s="31">
        <f t="shared" si="3"/>
        <v>0</v>
      </c>
    </row>
    <row r="153" spans="1:4" x14ac:dyDescent="0.25">
      <c r="A153" s="28">
        <v>9</v>
      </c>
      <c r="B153" s="136" t="s">
        <v>145</v>
      </c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141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255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142</v>
      </c>
      <c r="C191" s="26">
        <f>'Wage &amp; Benefits Worksheet'!AB$21</f>
        <v>0</v>
      </c>
      <c r="D191" s="27">
        <f>C191/12</f>
        <v>0</v>
      </c>
    </row>
    <row r="192" spans="1:5" x14ac:dyDescent="0.25">
      <c r="A192" s="28">
        <v>2</v>
      </c>
      <c r="B192" s="132" t="s">
        <v>143</v>
      </c>
      <c r="C192" s="30">
        <f>'Wage &amp; Benefits Worksheet'!AB$44</f>
        <v>0</v>
      </c>
      <c r="D192" s="31">
        <f t="shared" ref="D192:D221" si="4">C192/12</f>
        <v>0</v>
      </c>
    </row>
    <row r="193" spans="1:4" x14ac:dyDescent="0.25">
      <c r="A193" s="28">
        <v>3</v>
      </c>
      <c r="B193" s="136" t="s">
        <v>7</v>
      </c>
      <c r="C193" s="50"/>
      <c r="D193" s="31">
        <f t="shared" si="4"/>
        <v>0</v>
      </c>
    </row>
    <row r="194" spans="1:4" x14ac:dyDescent="0.25">
      <c r="A194" s="28">
        <v>4</v>
      </c>
      <c r="B194" s="136" t="s">
        <v>22</v>
      </c>
      <c r="C194" s="50"/>
      <c r="D194" s="31">
        <f t="shared" si="4"/>
        <v>0</v>
      </c>
    </row>
    <row r="195" spans="1:4" x14ac:dyDescent="0.25">
      <c r="A195" s="28">
        <v>5</v>
      </c>
      <c r="B195" s="136" t="s">
        <v>17</v>
      </c>
      <c r="C195" s="50"/>
      <c r="D195" s="31">
        <f t="shared" si="4"/>
        <v>0</v>
      </c>
    </row>
    <row r="196" spans="1:4" x14ac:dyDescent="0.25">
      <c r="A196" s="28">
        <v>6</v>
      </c>
      <c r="B196" s="136" t="s">
        <v>16</v>
      </c>
      <c r="C196" s="50"/>
      <c r="D196" s="31">
        <f t="shared" si="4"/>
        <v>0</v>
      </c>
    </row>
    <row r="197" spans="1:4" x14ac:dyDescent="0.25">
      <c r="A197" s="28">
        <v>7</v>
      </c>
      <c r="B197" s="136" t="s">
        <v>144</v>
      </c>
      <c r="C197" s="50"/>
      <c r="D197" s="31">
        <f t="shared" si="4"/>
        <v>0</v>
      </c>
    </row>
    <row r="198" spans="1:4" x14ac:dyDescent="0.25">
      <c r="A198" s="28">
        <v>8</v>
      </c>
      <c r="B198" s="136" t="s">
        <v>43</v>
      </c>
      <c r="C198" s="50"/>
      <c r="D198" s="31">
        <f t="shared" si="4"/>
        <v>0</v>
      </c>
    </row>
    <row r="199" spans="1:4" x14ac:dyDescent="0.25">
      <c r="A199" s="28">
        <v>9</v>
      </c>
      <c r="B199" s="136" t="s">
        <v>145</v>
      </c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141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256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142</v>
      </c>
      <c r="C237" s="26">
        <f>'Wage &amp; Benefits Worksheet'!AC$21</f>
        <v>0</v>
      </c>
      <c r="D237" s="27">
        <f>C237/12</f>
        <v>0</v>
      </c>
    </row>
    <row r="238" spans="1:5" x14ac:dyDescent="0.25">
      <c r="A238" s="28">
        <v>2</v>
      </c>
      <c r="B238" s="132" t="s">
        <v>143</v>
      </c>
      <c r="C238" s="30">
        <f>'Wage &amp; Benefits Worksheet'!AC$44</f>
        <v>0</v>
      </c>
      <c r="D238" s="31">
        <f t="shared" ref="D238:D267" si="5">C238/12</f>
        <v>0</v>
      </c>
    </row>
    <row r="239" spans="1:5" x14ac:dyDescent="0.25">
      <c r="A239" s="28">
        <v>3</v>
      </c>
      <c r="B239" s="136" t="s">
        <v>7</v>
      </c>
      <c r="C239" s="50"/>
      <c r="D239" s="31">
        <f t="shared" si="5"/>
        <v>0</v>
      </c>
    </row>
    <row r="240" spans="1:5" x14ac:dyDescent="0.25">
      <c r="A240" s="28">
        <v>4</v>
      </c>
      <c r="B240" s="136" t="s">
        <v>22</v>
      </c>
      <c r="C240" s="50"/>
      <c r="D240" s="31">
        <f t="shared" si="5"/>
        <v>0</v>
      </c>
    </row>
    <row r="241" spans="1:4" x14ac:dyDescent="0.25">
      <c r="A241" s="28">
        <v>5</v>
      </c>
      <c r="B241" s="136" t="s">
        <v>17</v>
      </c>
      <c r="C241" s="50"/>
      <c r="D241" s="31">
        <f t="shared" si="5"/>
        <v>0</v>
      </c>
    </row>
    <row r="242" spans="1:4" x14ac:dyDescent="0.25">
      <c r="A242" s="28">
        <v>6</v>
      </c>
      <c r="B242" s="136" t="s">
        <v>16</v>
      </c>
      <c r="C242" s="50"/>
      <c r="D242" s="31">
        <f t="shared" si="5"/>
        <v>0</v>
      </c>
    </row>
    <row r="243" spans="1:4" x14ac:dyDescent="0.25">
      <c r="A243" s="28">
        <v>7</v>
      </c>
      <c r="B243" s="136" t="s">
        <v>144</v>
      </c>
      <c r="C243" s="50"/>
      <c r="D243" s="31">
        <f t="shared" si="5"/>
        <v>0</v>
      </c>
    </row>
    <row r="244" spans="1:4" x14ac:dyDescent="0.25">
      <c r="A244" s="28">
        <v>8</v>
      </c>
      <c r="B244" s="136" t="s">
        <v>43</v>
      </c>
      <c r="C244" s="50"/>
      <c r="D244" s="31">
        <f t="shared" si="5"/>
        <v>0</v>
      </c>
    </row>
    <row r="245" spans="1:4" x14ac:dyDescent="0.25">
      <c r="A245" s="28">
        <v>9</v>
      </c>
      <c r="B245" s="136" t="s">
        <v>145</v>
      </c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141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257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142</v>
      </c>
      <c r="C283" s="26">
        <f>'Wage &amp; Benefits Worksheet'!AD$21</f>
        <v>0</v>
      </c>
      <c r="D283" s="27">
        <f>C283/12</f>
        <v>0</v>
      </c>
    </row>
    <row r="284" spans="1:5" x14ac:dyDescent="0.25">
      <c r="A284" s="28">
        <v>2</v>
      </c>
      <c r="B284" s="132" t="s">
        <v>143</v>
      </c>
      <c r="C284" s="30">
        <f>'Wage &amp; Benefits Worksheet'!AD$44</f>
        <v>0</v>
      </c>
      <c r="D284" s="31">
        <f t="shared" ref="D284:D313" si="6">C284/12</f>
        <v>0</v>
      </c>
    </row>
    <row r="285" spans="1:5" x14ac:dyDescent="0.25">
      <c r="A285" s="28">
        <v>3</v>
      </c>
      <c r="B285" s="136" t="s">
        <v>7</v>
      </c>
      <c r="C285" s="50"/>
      <c r="D285" s="31">
        <f t="shared" si="6"/>
        <v>0</v>
      </c>
    </row>
    <row r="286" spans="1:5" x14ac:dyDescent="0.25">
      <c r="A286" s="28">
        <v>4</v>
      </c>
      <c r="B286" s="136" t="s">
        <v>22</v>
      </c>
      <c r="C286" s="50"/>
      <c r="D286" s="31">
        <f t="shared" si="6"/>
        <v>0</v>
      </c>
    </row>
    <row r="287" spans="1:5" x14ac:dyDescent="0.25">
      <c r="A287" s="28">
        <v>5</v>
      </c>
      <c r="B287" s="136" t="s">
        <v>17</v>
      </c>
      <c r="C287" s="50"/>
      <c r="D287" s="31">
        <f t="shared" si="6"/>
        <v>0</v>
      </c>
    </row>
    <row r="288" spans="1:5" x14ac:dyDescent="0.25">
      <c r="A288" s="28">
        <v>6</v>
      </c>
      <c r="B288" s="136" t="s">
        <v>16</v>
      </c>
      <c r="C288" s="50"/>
      <c r="D288" s="31">
        <f t="shared" si="6"/>
        <v>0</v>
      </c>
    </row>
    <row r="289" spans="1:4" x14ac:dyDescent="0.25">
      <c r="A289" s="28">
        <v>7</v>
      </c>
      <c r="B289" s="136" t="s">
        <v>144</v>
      </c>
      <c r="C289" s="50"/>
      <c r="D289" s="31">
        <f t="shared" si="6"/>
        <v>0</v>
      </c>
    </row>
    <row r="290" spans="1:4" x14ac:dyDescent="0.25">
      <c r="A290" s="28">
        <v>8</v>
      </c>
      <c r="B290" s="136" t="s">
        <v>43</v>
      </c>
      <c r="C290" s="50"/>
      <c r="D290" s="31">
        <f t="shared" si="6"/>
        <v>0</v>
      </c>
    </row>
    <row r="291" spans="1:4" x14ac:dyDescent="0.25">
      <c r="A291" s="28">
        <v>9</v>
      </c>
      <c r="B291" s="136" t="s">
        <v>145</v>
      </c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141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258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142</v>
      </c>
      <c r="C329" s="26">
        <f>'Wage &amp; Benefits Worksheet'!AE$21</f>
        <v>0</v>
      </c>
      <c r="D329" s="27">
        <f>C329/12</f>
        <v>0</v>
      </c>
    </row>
    <row r="330" spans="1:5" x14ac:dyDescent="0.25">
      <c r="A330" s="28">
        <v>2</v>
      </c>
      <c r="B330" s="132" t="s">
        <v>143</v>
      </c>
      <c r="C330" s="30">
        <f>'Wage &amp; Benefits Worksheet'!AE$44</f>
        <v>0</v>
      </c>
      <c r="D330" s="31">
        <f t="shared" ref="D330:D359" si="7">C330/12</f>
        <v>0</v>
      </c>
    </row>
    <row r="331" spans="1:5" x14ac:dyDescent="0.25">
      <c r="A331" s="28">
        <v>3</v>
      </c>
      <c r="B331" s="136" t="s">
        <v>7</v>
      </c>
      <c r="C331" s="50"/>
      <c r="D331" s="31">
        <f t="shared" si="7"/>
        <v>0</v>
      </c>
    </row>
    <row r="332" spans="1:5" x14ac:dyDescent="0.25">
      <c r="A332" s="28">
        <v>4</v>
      </c>
      <c r="B332" s="136" t="s">
        <v>22</v>
      </c>
      <c r="C332" s="50"/>
      <c r="D332" s="31">
        <f t="shared" si="7"/>
        <v>0</v>
      </c>
    </row>
    <row r="333" spans="1:5" x14ac:dyDescent="0.25">
      <c r="A333" s="28">
        <v>5</v>
      </c>
      <c r="B333" s="136" t="s">
        <v>17</v>
      </c>
      <c r="C333" s="50"/>
      <c r="D333" s="31">
        <f t="shared" si="7"/>
        <v>0</v>
      </c>
    </row>
    <row r="334" spans="1:5" x14ac:dyDescent="0.25">
      <c r="A334" s="28">
        <v>6</v>
      </c>
      <c r="B334" s="136" t="s">
        <v>16</v>
      </c>
      <c r="C334" s="50"/>
      <c r="D334" s="31">
        <f t="shared" si="7"/>
        <v>0</v>
      </c>
    </row>
    <row r="335" spans="1:5" x14ac:dyDescent="0.25">
      <c r="A335" s="28">
        <v>7</v>
      </c>
      <c r="B335" s="136" t="s">
        <v>144</v>
      </c>
      <c r="C335" s="50"/>
      <c r="D335" s="31">
        <f t="shared" si="7"/>
        <v>0</v>
      </c>
    </row>
    <row r="336" spans="1:5" x14ac:dyDescent="0.25">
      <c r="A336" s="28">
        <v>8</v>
      </c>
      <c r="B336" s="136" t="s">
        <v>43</v>
      </c>
      <c r="C336" s="50"/>
      <c r="D336" s="31">
        <f t="shared" si="7"/>
        <v>0</v>
      </c>
    </row>
    <row r="337" spans="1:4" x14ac:dyDescent="0.25">
      <c r="A337" s="28">
        <v>9</v>
      </c>
      <c r="B337" s="136" t="s">
        <v>145</v>
      </c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141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259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142</v>
      </c>
      <c r="C375" s="26">
        <f>'Wage &amp; Benefits Worksheet'!AF$21</f>
        <v>0</v>
      </c>
      <c r="D375" s="27">
        <f>C375/12</f>
        <v>0</v>
      </c>
    </row>
    <row r="376" spans="1:5" x14ac:dyDescent="0.25">
      <c r="A376" s="28">
        <v>2</v>
      </c>
      <c r="B376" s="132" t="s">
        <v>143</v>
      </c>
      <c r="C376" s="30">
        <f>'Wage &amp; Benefits Worksheet'!AF$44</f>
        <v>0</v>
      </c>
      <c r="D376" s="31">
        <f t="shared" ref="D376:D405" si="8">C376/12</f>
        <v>0</v>
      </c>
    </row>
    <row r="377" spans="1:5" x14ac:dyDescent="0.25">
      <c r="A377" s="28">
        <v>3</v>
      </c>
      <c r="B377" s="136" t="s">
        <v>7</v>
      </c>
      <c r="C377" s="50"/>
      <c r="D377" s="31">
        <f t="shared" si="8"/>
        <v>0</v>
      </c>
    </row>
    <row r="378" spans="1:5" x14ac:dyDescent="0.25">
      <c r="A378" s="28">
        <v>4</v>
      </c>
      <c r="B378" s="136" t="s">
        <v>22</v>
      </c>
      <c r="C378" s="50"/>
      <c r="D378" s="31">
        <f t="shared" si="8"/>
        <v>0</v>
      </c>
    </row>
    <row r="379" spans="1:5" x14ac:dyDescent="0.25">
      <c r="A379" s="28">
        <v>5</v>
      </c>
      <c r="B379" s="136" t="s">
        <v>17</v>
      </c>
      <c r="C379" s="50"/>
      <c r="D379" s="31">
        <f t="shared" si="8"/>
        <v>0</v>
      </c>
    </row>
    <row r="380" spans="1:5" x14ac:dyDescent="0.25">
      <c r="A380" s="28">
        <v>6</v>
      </c>
      <c r="B380" s="136" t="s">
        <v>16</v>
      </c>
      <c r="C380" s="50"/>
      <c r="D380" s="31">
        <f t="shared" si="8"/>
        <v>0</v>
      </c>
    </row>
    <row r="381" spans="1:5" x14ac:dyDescent="0.25">
      <c r="A381" s="28">
        <v>7</v>
      </c>
      <c r="B381" s="136" t="s">
        <v>144</v>
      </c>
      <c r="C381" s="50"/>
      <c r="D381" s="31">
        <f t="shared" si="8"/>
        <v>0</v>
      </c>
    </row>
    <row r="382" spans="1:5" x14ac:dyDescent="0.25">
      <c r="A382" s="28">
        <v>8</v>
      </c>
      <c r="B382" s="136" t="s">
        <v>43</v>
      </c>
      <c r="C382" s="50"/>
      <c r="D382" s="31">
        <f t="shared" si="8"/>
        <v>0</v>
      </c>
    </row>
    <row r="383" spans="1:5" x14ac:dyDescent="0.25">
      <c r="A383" s="28">
        <v>9</v>
      </c>
      <c r="B383" s="136" t="s">
        <v>145</v>
      </c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141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260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142</v>
      </c>
      <c r="C421" s="26">
        <f>'Wage &amp; Benefits Worksheet'!AG$21</f>
        <v>0</v>
      </c>
      <c r="D421" s="27">
        <f>C421/12</f>
        <v>0</v>
      </c>
    </row>
    <row r="422" spans="1:5" x14ac:dyDescent="0.25">
      <c r="A422" s="28">
        <v>2</v>
      </c>
      <c r="B422" s="132" t="s">
        <v>143</v>
      </c>
      <c r="C422" s="30">
        <f>'Wage &amp; Benefits Worksheet'!AG$44</f>
        <v>0</v>
      </c>
      <c r="D422" s="31">
        <f t="shared" ref="D422:D451" si="9">C422/12</f>
        <v>0</v>
      </c>
    </row>
    <row r="423" spans="1:5" x14ac:dyDescent="0.25">
      <c r="A423" s="28">
        <v>3</v>
      </c>
      <c r="B423" s="136" t="s">
        <v>7</v>
      </c>
      <c r="C423" s="50"/>
      <c r="D423" s="31">
        <f t="shared" si="9"/>
        <v>0</v>
      </c>
    </row>
    <row r="424" spans="1:5" x14ac:dyDescent="0.25">
      <c r="A424" s="28">
        <v>4</v>
      </c>
      <c r="B424" s="136" t="s">
        <v>22</v>
      </c>
      <c r="C424" s="50"/>
      <c r="D424" s="31">
        <f t="shared" si="9"/>
        <v>0</v>
      </c>
    </row>
    <row r="425" spans="1:5" x14ac:dyDescent="0.25">
      <c r="A425" s="28">
        <v>5</v>
      </c>
      <c r="B425" s="136" t="s">
        <v>17</v>
      </c>
      <c r="C425" s="50"/>
      <c r="D425" s="31">
        <f t="shared" si="9"/>
        <v>0</v>
      </c>
    </row>
    <row r="426" spans="1:5" x14ac:dyDescent="0.25">
      <c r="A426" s="28">
        <v>6</v>
      </c>
      <c r="B426" s="136" t="s">
        <v>16</v>
      </c>
      <c r="C426" s="50"/>
      <c r="D426" s="31">
        <f t="shared" si="9"/>
        <v>0</v>
      </c>
    </row>
    <row r="427" spans="1:5" x14ac:dyDescent="0.25">
      <c r="A427" s="28">
        <v>7</v>
      </c>
      <c r="B427" s="136" t="s">
        <v>144</v>
      </c>
      <c r="C427" s="50"/>
      <c r="D427" s="31">
        <f t="shared" si="9"/>
        <v>0</v>
      </c>
    </row>
    <row r="428" spans="1:5" x14ac:dyDescent="0.25">
      <c r="A428" s="28">
        <v>8</v>
      </c>
      <c r="B428" s="136" t="s">
        <v>43</v>
      </c>
      <c r="C428" s="50"/>
      <c r="D428" s="31">
        <f t="shared" si="9"/>
        <v>0</v>
      </c>
    </row>
    <row r="429" spans="1:5" x14ac:dyDescent="0.25">
      <c r="A429" s="28">
        <v>9</v>
      </c>
      <c r="B429" s="136" t="s">
        <v>145</v>
      </c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141</v>
      </c>
      <c r="C451" s="21">
        <f>SUM(C421:C450)</f>
        <v>0</v>
      </c>
      <c r="D451" s="17">
        <f t="shared" si="9"/>
        <v>0</v>
      </c>
    </row>
    <row r="453" spans="1:5" x14ac:dyDescent="0.25">
      <c r="C453" s="2"/>
    </row>
    <row r="454" spans="1:5" x14ac:dyDescent="0.25">
      <c r="C454" s="1"/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49:E49"/>
    <mergeCell ref="D3:E3"/>
    <mergeCell ref="D4:E4"/>
    <mergeCell ref="D42:E42"/>
    <mergeCell ref="D43:E43"/>
    <mergeCell ref="D44:E44"/>
    <mergeCell ref="D180:E180"/>
    <mergeCell ref="D50:E50"/>
    <mergeCell ref="D88:E88"/>
    <mergeCell ref="D89:E89"/>
    <mergeCell ref="D90:E90"/>
    <mergeCell ref="D95:E95"/>
    <mergeCell ref="D96:E96"/>
    <mergeCell ref="D134:E134"/>
    <mergeCell ref="D135:E135"/>
    <mergeCell ref="D136:E136"/>
    <mergeCell ref="D141:E141"/>
    <mergeCell ref="D142:E142"/>
    <mergeCell ref="D274:E274"/>
    <mergeCell ref="D181:E181"/>
    <mergeCell ref="D182:E182"/>
    <mergeCell ref="D187:E187"/>
    <mergeCell ref="D188:E188"/>
    <mergeCell ref="D226:E226"/>
    <mergeCell ref="D227:E227"/>
    <mergeCell ref="D228:E228"/>
    <mergeCell ref="D233:E233"/>
    <mergeCell ref="D234:E234"/>
    <mergeCell ref="D272:E272"/>
    <mergeCell ref="D273:E273"/>
    <mergeCell ref="D372:E372"/>
    <mergeCell ref="D279:E279"/>
    <mergeCell ref="D280:E280"/>
    <mergeCell ref="D318:E318"/>
    <mergeCell ref="D319:E319"/>
    <mergeCell ref="D320:E320"/>
    <mergeCell ref="D325:E325"/>
    <mergeCell ref="D326:E326"/>
    <mergeCell ref="D364:E364"/>
    <mergeCell ref="D365:E365"/>
    <mergeCell ref="D366:E366"/>
    <mergeCell ref="D371:E371"/>
    <mergeCell ref="D457:E457"/>
    <mergeCell ref="D458:E458"/>
    <mergeCell ref="D410:E410"/>
    <mergeCell ref="D411:E411"/>
    <mergeCell ref="D412:E412"/>
    <mergeCell ref="D417:E417"/>
    <mergeCell ref="D418:E418"/>
    <mergeCell ref="D456:E456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BE2AD-910D-4E12-A797-482E843C4194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26.7109375" style="125" bestFit="1" customWidth="1"/>
    <col min="3" max="3" width="14.7109375" bestFit="1" customWidth="1"/>
    <col min="4" max="4" width="17.28515625" bestFit="1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261</v>
      </c>
    </row>
    <row r="3" spans="1:5" ht="15" customHeight="1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25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146</v>
      </c>
      <c r="C7" s="53"/>
      <c r="D7" s="27">
        <f>C7/12</f>
        <v>0</v>
      </c>
    </row>
    <row r="8" spans="1:5" x14ac:dyDescent="0.25">
      <c r="A8" s="28">
        <v>2</v>
      </c>
      <c r="B8" s="133"/>
      <c r="C8" s="50"/>
      <c r="D8" s="31">
        <f t="shared" ref="D8:D37" si="0">C8/12</f>
        <v>0</v>
      </c>
    </row>
    <row r="9" spans="1:5" x14ac:dyDescent="0.25">
      <c r="A9" s="28">
        <v>3</v>
      </c>
      <c r="B9" s="133"/>
      <c r="C9" s="50"/>
      <c r="D9" s="31">
        <f t="shared" si="0"/>
        <v>0</v>
      </c>
    </row>
    <row r="10" spans="1:5" x14ac:dyDescent="0.25">
      <c r="A10" s="28">
        <v>4</v>
      </c>
      <c r="B10" s="133"/>
      <c r="C10" s="50"/>
      <c r="D10" s="31">
        <f t="shared" si="0"/>
        <v>0</v>
      </c>
    </row>
    <row r="11" spans="1:5" x14ac:dyDescent="0.25">
      <c r="A11" s="28">
        <v>5</v>
      </c>
      <c r="B11" s="133"/>
      <c r="C11" s="50"/>
      <c r="D11" s="31">
        <f t="shared" si="0"/>
        <v>0</v>
      </c>
    </row>
    <row r="12" spans="1:5" x14ac:dyDescent="0.25">
      <c r="A12" s="28">
        <v>6</v>
      </c>
      <c r="B12" s="133"/>
      <c r="C12" s="50"/>
      <c r="D12" s="31">
        <f t="shared" si="0"/>
        <v>0</v>
      </c>
    </row>
    <row r="13" spans="1:5" x14ac:dyDescent="0.25">
      <c r="A13" s="28">
        <v>7</v>
      </c>
      <c r="B13" s="133"/>
      <c r="C13" s="50"/>
      <c r="D13" s="31">
        <f t="shared" si="0"/>
        <v>0</v>
      </c>
    </row>
    <row r="14" spans="1:5" x14ac:dyDescent="0.25">
      <c r="A14" s="28">
        <v>8</v>
      </c>
      <c r="B14" s="133"/>
      <c r="C14" s="50"/>
      <c r="D14" s="31">
        <f t="shared" si="0"/>
        <v>0</v>
      </c>
    </row>
    <row r="15" spans="1:5" x14ac:dyDescent="0.25">
      <c r="A15" s="28">
        <v>9</v>
      </c>
      <c r="B15" s="133"/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147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262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25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146</v>
      </c>
      <c r="C53" s="53"/>
      <c r="D53" s="27">
        <f>C53/12</f>
        <v>0</v>
      </c>
    </row>
    <row r="54" spans="1:5" x14ac:dyDescent="0.25">
      <c r="A54" s="28">
        <v>2</v>
      </c>
      <c r="B54" s="133"/>
      <c r="C54" s="50"/>
      <c r="D54" s="31">
        <f t="shared" ref="D54:D83" si="1">C54/12</f>
        <v>0</v>
      </c>
    </row>
    <row r="55" spans="1:5" x14ac:dyDescent="0.25">
      <c r="A55" s="28">
        <v>3</v>
      </c>
      <c r="B55" s="133"/>
      <c r="C55" s="50"/>
      <c r="D55" s="31">
        <f t="shared" si="1"/>
        <v>0</v>
      </c>
    </row>
    <row r="56" spans="1:5" x14ac:dyDescent="0.25">
      <c r="A56" s="28">
        <v>4</v>
      </c>
      <c r="B56" s="133"/>
      <c r="C56" s="50"/>
      <c r="D56" s="31">
        <f t="shared" si="1"/>
        <v>0</v>
      </c>
    </row>
    <row r="57" spans="1:5" x14ac:dyDescent="0.25">
      <c r="A57" s="28">
        <v>5</v>
      </c>
      <c r="B57" s="133"/>
      <c r="C57" s="50"/>
      <c r="D57" s="31">
        <f t="shared" si="1"/>
        <v>0</v>
      </c>
    </row>
    <row r="58" spans="1:5" x14ac:dyDescent="0.25">
      <c r="A58" s="28">
        <v>6</v>
      </c>
      <c r="B58" s="133"/>
      <c r="C58" s="50"/>
      <c r="D58" s="31">
        <f t="shared" si="1"/>
        <v>0</v>
      </c>
    </row>
    <row r="59" spans="1:5" x14ac:dyDescent="0.25">
      <c r="A59" s="28">
        <v>7</v>
      </c>
      <c r="B59" s="133"/>
      <c r="C59" s="50"/>
      <c r="D59" s="31">
        <f t="shared" si="1"/>
        <v>0</v>
      </c>
    </row>
    <row r="60" spans="1:5" x14ac:dyDescent="0.25">
      <c r="A60" s="28">
        <v>8</v>
      </c>
      <c r="B60" s="133"/>
      <c r="C60" s="50"/>
      <c r="D60" s="31">
        <f t="shared" si="1"/>
        <v>0</v>
      </c>
    </row>
    <row r="61" spans="1:5" x14ac:dyDescent="0.25">
      <c r="A61" s="28">
        <v>9</v>
      </c>
      <c r="B61" s="133"/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147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263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25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146</v>
      </c>
      <c r="C99" s="53"/>
      <c r="D99" s="27">
        <f>C99/12</f>
        <v>0</v>
      </c>
    </row>
    <row r="100" spans="1:4" x14ac:dyDescent="0.25">
      <c r="A100" s="28">
        <v>2</v>
      </c>
      <c r="B100" s="133"/>
      <c r="C100" s="50"/>
      <c r="D100" s="31">
        <f t="shared" ref="D100:D129" si="2">C100/12</f>
        <v>0</v>
      </c>
    </row>
    <row r="101" spans="1:4" x14ac:dyDescent="0.25">
      <c r="A101" s="28">
        <v>3</v>
      </c>
      <c r="B101" s="133"/>
      <c r="C101" s="50"/>
      <c r="D101" s="31">
        <f t="shared" si="2"/>
        <v>0</v>
      </c>
    </row>
    <row r="102" spans="1:4" x14ac:dyDescent="0.25">
      <c r="A102" s="28">
        <v>4</v>
      </c>
      <c r="B102" s="133"/>
      <c r="C102" s="50"/>
      <c r="D102" s="31">
        <f t="shared" si="2"/>
        <v>0</v>
      </c>
    </row>
    <row r="103" spans="1:4" x14ac:dyDescent="0.25">
      <c r="A103" s="28">
        <v>5</v>
      </c>
      <c r="B103" s="133"/>
      <c r="C103" s="50"/>
      <c r="D103" s="31">
        <f t="shared" si="2"/>
        <v>0</v>
      </c>
    </row>
    <row r="104" spans="1:4" x14ac:dyDescent="0.25">
      <c r="A104" s="28">
        <v>6</v>
      </c>
      <c r="B104" s="133"/>
      <c r="C104" s="50"/>
      <c r="D104" s="31">
        <f t="shared" si="2"/>
        <v>0</v>
      </c>
    </row>
    <row r="105" spans="1:4" x14ac:dyDescent="0.25">
      <c r="A105" s="28">
        <v>7</v>
      </c>
      <c r="B105" s="133"/>
      <c r="C105" s="50"/>
      <c r="D105" s="31">
        <f t="shared" si="2"/>
        <v>0</v>
      </c>
    </row>
    <row r="106" spans="1:4" x14ac:dyDescent="0.25">
      <c r="A106" s="28">
        <v>8</v>
      </c>
      <c r="B106" s="133"/>
      <c r="C106" s="50"/>
      <c r="D106" s="31">
        <f t="shared" si="2"/>
        <v>0</v>
      </c>
    </row>
    <row r="107" spans="1:4" x14ac:dyDescent="0.25">
      <c r="A107" s="28">
        <v>9</v>
      </c>
      <c r="B107" s="133"/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147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264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25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146</v>
      </c>
      <c r="C145" s="53"/>
      <c r="D145" s="27">
        <f>C145/12</f>
        <v>0</v>
      </c>
    </row>
    <row r="146" spans="1:4" x14ac:dyDescent="0.25">
      <c r="A146" s="28">
        <v>2</v>
      </c>
      <c r="B146" s="133"/>
      <c r="C146" s="50"/>
      <c r="D146" s="31">
        <f t="shared" ref="D146:D175" si="3">C146/12</f>
        <v>0</v>
      </c>
    </row>
    <row r="147" spans="1:4" x14ac:dyDescent="0.25">
      <c r="A147" s="28">
        <v>3</v>
      </c>
      <c r="B147" s="133"/>
      <c r="C147" s="50"/>
      <c r="D147" s="31">
        <f t="shared" si="3"/>
        <v>0</v>
      </c>
    </row>
    <row r="148" spans="1:4" x14ac:dyDescent="0.25">
      <c r="A148" s="28">
        <v>4</v>
      </c>
      <c r="B148" s="133"/>
      <c r="C148" s="50"/>
      <c r="D148" s="31">
        <f t="shared" si="3"/>
        <v>0</v>
      </c>
    </row>
    <row r="149" spans="1:4" x14ac:dyDescent="0.25">
      <c r="A149" s="28">
        <v>5</v>
      </c>
      <c r="B149" s="133"/>
      <c r="C149" s="50"/>
      <c r="D149" s="31">
        <f t="shared" si="3"/>
        <v>0</v>
      </c>
    </row>
    <row r="150" spans="1:4" x14ac:dyDescent="0.25">
      <c r="A150" s="28">
        <v>6</v>
      </c>
      <c r="B150" s="133"/>
      <c r="C150" s="50"/>
      <c r="D150" s="31">
        <f t="shared" si="3"/>
        <v>0</v>
      </c>
    </row>
    <row r="151" spans="1:4" x14ac:dyDescent="0.25">
      <c r="A151" s="28">
        <v>7</v>
      </c>
      <c r="B151" s="133"/>
      <c r="C151" s="50"/>
      <c r="D151" s="31">
        <f t="shared" si="3"/>
        <v>0</v>
      </c>
    </row>
    <row r="152" spans="1:4" x14ac:dyDescent="0.25">
      <c r="A152" s="28">
        <v>8</v>
      </c>
      <c r="B152" s="133"/>
      <c r="C152" s="50"/>
      <c r="D152" s="31">
        <f t="shared" si="3"/>
        <v>0</v>
      </c>
    </row>
    <row r="153" spans="1:4" x14ac:dyDescent="0.25">
      <c r="A153" s="28">
        <v>9</v>
      </c>
      <c r="B153" s="133"/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147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265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25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146</v>
      </c>
      <c r="C191" s="53"/>
      <c r="D191" s="27">
        <f>C191/12</f>
        <v>0</v>
      </c>
    </row>
    <row r="192" spans="1:5" x14ac:dyDescent="0.25">
      <c r="A192" s="28">
        <v>2</v>
      </c>
      <c r="B192" s="133"/>
      <c r="C192" s="50"/>
      <c r="D192" s="31">
        <f t="shared" ref="D192:D221" si="4">C192/12</f>
        <v>0</v>
      </c>
    </row>
    <row r="193" spans="1:4" x14ac:dyDescent="0.25">
      <c r="A193" s="28">
        <v>3</v>
      </c>
      <c r="B193" s="133"/>
      <c r="C193" s="50"/>
      <c r="D193" s="31">
        <f t="shared" si="4"/>
        <v>0</v>
      </c>
    </row>
    <row r="194" spans="1:4" x14ac:dyDescent="0.25">
      <c r="A194" s="28">
        <v>4</v>
      </c>
      <c r="B194" s="133"/>
      <c r="C194" s="50"/>
      <c r="D194" s="31">
        <f t="shared" si="4"/>
        <v>0</v>
      </c>
    </row>
    <row r="195" spans="1:4" x14ac:dyDescent="0.25">
      <c r="A195" s="28">
        <v>5</v>
      </c>
      <c r="B195" s="133"/>
      <c r="C195" s="50"/>
      <c r="D195" s="31">
        <f t="shared" si="4"/>
        <v>0</v>
      </c>
    </row>
    <row r="196" spans="1:4" x14ac:dyDescent="0.25">
      <c r="A196" s="28">
        <v>6</v>
      </c>
      <c r="B196" s="133"/>
      <c r="C196" s="50"/>
      <c r="D196" s="31">
        <f t="shared" si="4"/>
        <v>0</v>
      </c>
    </row>
    <row r="197" spans="1:4" x14ac:dyDescent="0.25">
      <c r="A197" s="28">
        <v>7</v>
      </c>
      <c r="B197" s="133"/>
      <c r="C197" s="50"/>
      <c r="D197" s="31">
        <f t="shared" si="4"/>
        <v>0</v>
      </c>
    </row>
    <row r="198" spans="1:4" x14ac:dyDescent="0.25">
      <c r="A198" s="28">
        <v>8</v>
      </c>
      <c r="B198" s="133"/>
      <c r="C198" s="50"/>
      <c r="D198" s="31">
        <f t="shared" si="4"/>
        <v>0</v>
      </c>
    </row>
    <row r="199" spans="1:4" x14ac:dyDescent="0.25">
      <c r="A199" s="28">
        <v>9</v>
      </c>
      <c r="B199" s="133"/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147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266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25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146</v>
      </c>
      <c r="C237" s="53"/>
      <c r="D237" s="27">
        <f>C237/12</f>
        <v>0</v>
      </c>
    </row>
    <row r="238" spans="1:5" x14ac:dyDescent="0.25">
      <c r="A238" s="28">
        <v>2</v>
      </c>
      <c r="B238" s="133"/>
      <c r="C238" s="50"/>
      <c r="D238" s="31">
        <f t="shared" ref="D238:D267" si="5">C238/12</f>
        <v>0</v>
      </c>
    </row>
    <row r="239" spans="1:5" x14ac:dyDescent="0.25">
      <c r="A239" s="28">
        <v>3</v>
      </c>
      <c r="B239" s="133"/>
      <c r="C239" s="50"/>
      <c r="D239" s="31">
        <f t="shared" si="5"/>
        <v>0</v>
      </c>
    </row>
    <row r="240" spans="1:5" x14ac:dyDescent="0.25">
      <c r="A240" s="28">
        <v>4</v>
      </c>
      <c r="B240" s="133"/>
      <c r="C240" s="50"/>
      <c r="D240" s="31">
        <f t="shared" si="5"/>
        <v>0</v>
      </c>
    </row>
    <row r="241" spans="1:4" x14ac:dyDescent="0.25">
      <c r="A241" s="28">
        <v>5</v>
      </c>
      <c r="B241" s="133"/>
      <c r="C241" s="50"/>
      <c r="D241" s="31">
        <f t="shared" si="5"/>
        <v>0</v>
      </c>
    </row>
    <row r="242" spans="1:4" x14ac:dyDescent="0.25">
      <c r="A242" s="28">
        <v>6</v>
      </c>
      <c r="B242" s="133"/>
      <c r="C242" s="50"/>
      <c r="D242" s="31">
        <f t="shared" si="5"/>
        <v>0</v>
      </c>
    </row>
    <row r="243" spans="1:4" x14ac:dyDescent="0.25">
      <c r="A243" s="28">
        <v>7</v>
      </c>
      <c r="B243" s="133"/>
      <c r="C243" s="50"/>
      <c r="D243" s="31">
        <f t="shared" si="5"/>
        <v>0</v>
      </c>
    </row>
    <row r="244" spans="1:4" x14ac:dyDescent="0.25">
      <c r="A244" s="28">
        <v>8</v>
      </c>
      <c r="B244" s="133"/>
      <c r="C244" s="50"/>
      <c r="D244" s="31">
        <f t="shared" si="5"/>
        <v>0</v>
      </c>
    </row>
    <row r="245" spans="1:4" x14ac:dyDescent="0.25">
      <c r="A245" s="28">
        <v>9</v>
      </c>
      <c r="B245" s="133"/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147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267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25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146</v>
      </c>
      <c r="C283" s="53"/>
      <c r="D283" s="27">
        <f>C283/12</f>
        <v>0</v>
      </c>
    </row>
    <row r="284" spans="1:5" x14ac:dyDescent="0.25">
      <c r="A284" s="28">
        <v>2</v>
      </c>
      <c r="B284" s="133"/>
      <c r="C284" s="50"/>
      <c r="D284" s="31">
        <f t="shared" ref="D284:D313" si="6">C284/12</f>
        <v>0</v>
      </c>
    </row>
    <row r="285" spans="1:5" x14ac:dyDescent="0.25">
      <c r="A285" s="28">
        <v>3</v>
      </c>
      <c r="B285" s="133"/>
      <c r="C285" s="50"/>
      <c r="D285" s="31">
        <f t="shared" si="6"/>
        <v>0</v>
      </c>
    </row>
    <row r="286" spans="1:5" x14ac:dyDescent="0.25">
      <c r="A286" s="28">
        <v>4</v>
      </c>
      <c r="B286" s="133"/>
      <c r="C286" s="50"/>
      <c r="D286" s="31">
        <f t="shared" si="6"/>
        <v>0</v>
      </c>
    </row>
    <row r="287" spans="1:5" x14ac:dyDescent="0.25">
      <c r="A287" s="28">
        <v>5</v>
      </c>
      <c r="B287" s="133"/>
      <c r="C287" s="50"/>
      <c r="D287" s="31">
        <f t="shared" si="6"/>
        <v>0</v>
      </c>
    </row>
    <row r="288" spans="1:5" x14ac:dyDescent="0.25">
      <c r="A288" s="28">
        <v>6</v>
      </c>
      <c r="B288" s="133"/>
      <c r="C288" s="50"/>
      <c r="D288" s="31">
        <f t="shared" si="6"/>
        <v>0</v>
      </c>
    </row>
    <row r="289" spans="1:4" x14ac:dyDescent="0.25">
      <c r="A289" s="28">
        <v>7</v>
      </c>
      <c r="B289" s="133"/>
      <c r="C289" s="50"/>
      <c r="D289" s="31">
        <f t="shared" si="6"/>
        <v>0</v>
      </c>
    </row>
    <row r="290" spans="1:4" x14ac:dyDescent="0.25">
      <c r="A290" s="28">
        <v>8</v>
      </c>
      <c r="B290" s="133"/>
      <c r="C290" s="50"/>
      <c r="D290" s="31">
        <f t="shared" si="6"/>
        <v>0</v>
      </c>
    </row>
    <row r="291" spans="1:4" x14ac:dyDescent="0.25">
      <c r="A291" s="28">
        <v>9</v>
      </c>
      <c r="B291" s="133"/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147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268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25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146</v>
      </c>
      <c r="C329" s="53"/>
      <c r="D329" s="27">
        <f>C329/12</f>
        <v>0</v>
      </c>
    </row>
    <row r="330" spans="1:5" x14ac:dyDescent="0.25">
      <c r="A330" s="28">
        <v>2</v>
      </c>
      <c r="B330" s="133"/>
      <c r="C330" s="50"/>
      <c r="D330" s="31">
        <f t="shared" ref="D330:D359" si="7">C330/12</f>
        <v>0</v>
      </c>
    </row>
    <row r="331" spans="1:5" x14ac:dyDescent="0.25">
      <c r="A331" s="28">
        <v>3</v>
      </c>
      <c r="B331" s="133"/>
      <c r="C331" s="50"/>
      <c r="D331" s="31">
        <f t="shared" si="7"/>
        <v>0</v>
      </c>
    </row>
    <row r="332" spans="1:5" x14ac:dyDescent="0.25">
      <c r="A332" s="28">
        <v>4</v>
      </c>
      <c r="B332" s="133"/>
      <c r="C332" s="50"/>
      <c r="D332" s="31">
        <f t="shared" si="7"/>
        <v>0</v>
      </c>
    </row>
    <row r="333" spans="1:5" x14ac:dyDescent="0.25">
      <c r="A333" s="28">
        <v>5</v>
      </c>
      <c r="B333" s="133"/>
      <c r="C333" s="50"/>
      <c r="D333" s="31">
        <f t="shared" si="7"/>
        <v>0</v>
      </c>
    </row>
    <row r="334" spans="1:5" x14ac:dyDescent="0.25">
      <c r="A334" s="28">
        <v>6</v>
      </c>
      <c r="B334" s="133"/>
      <c r="C334" s="50"/>
      <c r="D334" s="31">
        <f t="shared" si="7"/>
        <v>0</v>
      </c>
    </row>
    <row r="335" spans="1:5" x14ac:dyDescent="0.25">
      <c r="A335" s="28">
        <v>7</v>
      </c>
      <c r="B335" s="133"/>
      <c r="C335" s="50"/>
      <c r="D335" s="31">
        <f t="shared" si="7"/>
        <v>0</v>
      </c>
    </row>
    <row r="336" spans="1:5" x14ac:dyDescent="0.25">
      <c r="A336" s="28">
        <v>8</v>
      </c>
      <c r="B336" s="133"/>
      <c r="C336" s="50"/>
      <c r="D336" s="31">
        <f t="shared" si="7"/>
        <v>0</v>
      </c>
    </row>
    <row r="337" spans="1:4" x14ac:dyDescent="0.25">
      <c r="A337" s="28">
        <v>9</v>
      </c>
      <c r="B337" s="133"/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147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269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25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146</v>
      </c>
      <c r="C375" s="53"/>
      <c r="D375" s="27">
        <f>C375/12</f>
        <v>0</v>
      </c>
    </row>
    <row r="376" spans="1:5" x14ac:dyDescent="0.25">
      <c r="A376" s="28">
        <v>2</v>
      </c>
      <c r="B376" s="133"/>
      <c r="C376" s="50"/>
      <c r="D376" s="31">
        <f t="shared" ref="D376:D405" si="8">C376/12</f>
        <v>0</v>
      </c>
    </row>
    <row r="377" spans="1:5" x14ac:dyDescent="0.25">
      <c r="A377" s="28">
        <v>3</v>
      </c>
      <c r="B377" s="133"/>
      <c r="C377" s="50"/>
      <c r="D377" s="31">
        <f t="shared" si="8"/>
        <v>0</v>
      </c>
    </row>
    <row r="378" spans="1:5" x14ac:dyDescent="0.25">
      <c r="A378" s="28">
        <v>4</v>
      </c>
      <c r="B378" s="133"/>
      <c r="C378" s="50"/>
      <c r="D378" s="31">
        <f t="shared" si="8"/>
        <v>0</v>
      </c>
    </row>
    <row r="379" spans="1:5" x14ac:dyDescent="0.25">
      <c r="A379" s="28">
        <v>5</v>
      </c>
      <c r="B379" s="133"/>
      <c r="C379" s="50"/>
      <c r="D379" s="31">
        <f t="shared" si="8"/>
        <v>0</v>
      </c>
    </row>
    <row r="380" spans="1:5" x14ac:dyDescent="0.25">
      <c r="A380" s="28">
        <v>6</v>
      </c>
      <c r="B380" s="133"/>
      <c r="C380" s="50"/>
      <c r="D380" s="31">
        <f t="shared" si="8"/>
        <v>0</v>
      </c>
    </row>
    <row r="381" spans="1:5" x14ac:dyDescent="0.25">
      <c r="A381" s="28">
        <v>7</v>
      </c>
      <c r="B381" s="133"/>
      <c r="C381" s="50"/>
      <c r="D381" s="31">
        <f t="shared" si="8"/>
        <v>0</v>
      </c>
    </row>
    <row r="382" spans="1:5" x14ac:dyDescent="0.25">
      <c r="A382" s="28">
        <v>8</v>
      </c>
      <c r="B382" s="133"/>
      <c r="C382" s="50"/>
      <c r="D382" s="31">
        <f t="shared" si="8"/>
        <v>0</v>
      </c>
    </row>
    <row r="383" spans="1:5" x14ac:dyDescent="0.25">
      <c r="A383" s="28">
        <v>9</v>
      </c>
      <c r="B383" s="133"/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147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270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25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146</v>
      </c>
      <c r="C421" s="53"/>
      <c r="D421" s="27">
        <f>C421/12</f>
        <v>0</v>
      </c>
    </row>
    <row r="422" spans="1:5" x14ac:dyDescent="0.25">
      <c r="A422" s="28">
        <v>2</v>
      </c>
      <c r="B422" s="133"/>
      <c r="C422" s="50"/>
      <c r="D422" s="31">
        <f t="shared" ref="D422:D451" si="9">C422/12</f>
        <v>0</v>
      </c>
    </row>
    <row r="423" spans="1:5" x14ac:dyDescent="0.25">
      <c r="A423" s="28">
        <v>3</v>
      </c>
      <c r="B423" s="133"/>
      <c r="C423" s="50"/>
      <c r="D423" s="31">
        <f t="shared" si="9"/>
        <v>0</v>
      </c>
    </row>
    <row r="424" spans="1:5" x14ac:dyDescent="0.25">
      <c r="A424" s="28">
        <v>4</v>
      </c>
      <c r="B424" s="133"/>
      <c r="C424" s="50"/>
      <c r="D424" s="31">
        <f t="shared" si="9"/>
        <v>0</v>
      </c>
    </row>
    <row r="425" spans="1:5" x14ac:dyDescent="0.25">
      <c r="A425" s="28">
        <v>5</v>
      </c>
      <c r="B425" s="133"/>
      <c r="C425" s="50"/>
      <c r="D425" s="31">
        <f t="shared" si="9"/>
        <v>0</v>
      </c>
    </row>
    <row r="426" spans="1:5" x14ac:dyDescent="0.25">
      <c r="A426" s="28">
        <v>6</v>
      </c>
      <c r="B426" s="133"/>
      <c r="C426" s="50"/>
      <c r="D426" s="31">
        <f t="shared" si="9"/>
        <v>0</v>
      </c>
    </row>
    <row r="427" spans="1:5" x14ac:dyDescent="0.25">
      <c r="A427" s="28">
        <v>7</v>
      </c>
      <c r="B427" s="133"/>
      <c r="C427" s="50"/>
      <c r="D427" s="31">
        <f t="shared" si="9"/>
        <v>0</v>
      </c>
    </row>
    <row r="428" spans="1:5" x14ac:dyDescent="0.25">
      <c r="A428" s="28">
        <v>8</v>
      </c>
      <c r="B428" s="133"/>
      <c r="C428" s="50"/>
      <c r="D428" s="31">
        <f t="shared" si="9"/>
        <v>0</v>
      </c>
    </row>
    <row r="429" spans="1:5" x14ac:dyDescent="0.25">
      <c r="A429" s="28">
        <v>9</v>
      </c>
      <c r="B429" s="133"/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147</v>
      </c>
      <c r="C451" s="21">
        <f>SUM(C421:C450)</f>
        <v>0</v>
      </c>
      <c r="D451" s="17">
        <f t="shared" si="9"/>
        <v>0</v>
      </c>
    </row>
    <row r="453" spans="1:5" x14ac:dyDescent="0.25">
      <c r="C453" s="2"/>
    </row>
    <row r="454" spans="1:5" x14ac:dyDescent="0.25">
      <c r="C454" s="1"/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134:E134"/>
    <mergeCell ref="D135:E135"/>
    <mergeCell ref="D136:E136"/>
    <mergeCell ref="D141:E141"/>
    <mergeCell ref="D89:E89"/>
    <mergeCell ref="D90:E90"/>
    <mergeCell ref="D95:E95"/>
    <mergeCell ref="D96:E96"/>
    <mergeCell ref="D49:E49"/>
    <mergeCell ref="D50:E50"/>
    <mergeCell ref="D88:E88"/>
    <mergeCell ref="D418:E418"/>
    <mergeCell ref="D456:E456"/>
    <mergeCell ref="D326:E326"/>
    <mergeCell ref="D364:E364"/>
    <mergeCell ref="D365:E365"/>
    <mergeCell ref="D366:E366"/>
    <mergeCell ref="D320:E320"/>
    <mergeCell ref="D325:E325"/>
    <mergeCell ref="D228:E228"/>
    <mergeCell ref="D233:E233"/>
    <mergeCell ref="D234:E234"/>
    <mergeCell ref="D272:E272"/>
    <mergeCell ref="D226:E226"/>
    <mergeCell ref="D3:E3"/>
    <mergeCell ref="D4:E4"/>
    <mergeCell ref="D42:E42"/>
    <mergeCell ref="D43:E43"/>
    <mergeCell ref="D44:E44"/>
    <mergeCell ref="D319:E319"/>
    <mergeCell ref="D142:E142"/>
    <mergeCell ref="D180:E180"/>
    <mergeCell ref="D181:E181"/>
    <mergeCell ref="D182:E182"/>
    <mergeCell ref="D187:E187"/>
    <mergeCell ref="D188:E188"/>
    <mergeCell ref="D227:E227"/>
    <mergeCell ref="D273:E273"/>
    <mergeCell ref="D274:E274"/>
    <mergeCell ref="D279:E279"/>
    <mergeCell ref="D280:E280"/>
    <mergeCell ref="D318:E318"/>
    <mergeCell ref="D457:E457"/>
    <mergeCell ref="D458:E458"/>
    <mergeCell ref="D371:E371"/>
    <mergeCell ref="D372:E372"/>
    <mergeCell ref="D410:E410"/>
    <mergeCell ref="D411:E411"/>
    <mergeCell ref="D412:E412"/>
    <mergeCell ref="D417:E417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D005-C0AB-442F-84CC-903500AC2CC1}">
  <sheetPr>
    <tabColor theme="9" tint="0.39997558519241921"/>
    <pageSetUpPr fitToPage="1"/>
  </sheetPr>
  <dimension ref="A1:E416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2.85546875" style="10" bestFit="1" customWidth="1"/>
    <col min="2" max="2" width="38.28515625" style="125" customWidth="1"/>
    <col min="3" max="3" width="13.5703125" bestFit="1" customWidth="1"/>
    <col min="4" max="4" width="16.7109375" bestFit="1" customWidth="1"/>
  </cols>
  <sheetData>
    <row r="1" spans="1:5" ht="15.75" x14ac:dyDescent="0.25">
      <c r="A1"/>
      <c r="B1" s="129" t="s">
        <v>181</v>
      </c>
    </row>
    <row r="2" spans="1:5" ht="15.75" x14ac:dyDescent="0.25">
      <c r="A2"/>
      <c r="B2" s="130" t="s">
        <v>271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B4" s="131"/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t="s">
        <v>174</v>
      </c>
    </row>
    <row r="7" spans="1:5" x14ac:dyDescent="0.25">
      <c r="A7" s="24">
        <v>1</v>
      </c>
      <c r="B7" s="49" t="s">
        <v>19</v>
      </c>
      <c r="C7" s="75"/>
    </row>
    <row r="8" spans="1:5" s="4" customFormat="1" x14ac:dyDescent="0.25">
      <c r="A8" s="48">
        <v>2</v>
      </c>
      <c r="B8" s="136" t="s">
        <v>20</v>
      </c>
      <c r="C8" s="74"/>
    </row>
    <row r="9" spans="1:5" x14ac:dyDescent="0.25">
      <c r="A9" s="28">
        <v>3</v>
      </c>
      <c r="B9" s="132" t="s">
        <v>4</v>
      </c>
      <c r="C9" s="73"/>
    </row>
    <row r="10" spans="1:5" s="4" customFormat="1" x14ac:dyDescent="0.25">
      <c r="A10" s="28">
        <v>4</v>
      </c>
      <c r="B10" s="136" t="s">
        <v>21</v>
      </c>
      <c r="C10" s="74"/>
    </row>
    <row r="11" spans="1:5" s="4" customFormat="1" x14ac:dyDescent="0.25">
      <c r="A11" s="48">
        <v>5</v>
      </c>
      <c r="B11" s="132" t="s">
        <v>168</v>
      </c>
      <c r="C11" s="74"/>
    </row>
    <row r="12" spans="1:5" x14ac:dyDescent="0.25">
      <c r="A12" s="28">
        <v>6</v>
      </c>
      <c r="B12" s="132" t="s">
        <v>170</v>
      </c>
      <c r="C12" s="73"/>
    </row>
    <row r="13" spans="1:5" x14ac:dyDescent="0.25">
      <c r="A13" s="28">
        <v>7</v>
      </c>
      <c r="B13" s="132" t="s">
        <v>169</v>
      </c>
      <c r="C13" s="73"/>
    </row>
    <row r="14" spans="1:5" x14ac:dyDescent="0.25">
      <c r="A14" s="48">
        <v>8</v>
      </c>
      <c r="B14" s="132" t="s">
        <v>171</v>
      </c>
      <c r="C14" s="73"/>
    </row>
    <row r="15" spans="1:5" x14ac:dyDescent="0.25">
      <c r="A15" s="28">
        <v>9</v>
      </c>
      <c r="B15" s="132" t="s">
        <v>51</v>
      </c>
      <c r="C15" s="73"/>
    </row>
    <row r="16" spans="1:5" x14ac:dyDescent="0.25">
      <c r="A16" s="28">
        <v>10</v>
      </c>
      <c r="B16" s="132" t="s">
        <v>26</v>
      </c>
      <c r="C16" s="73"/>
    </row>
    <row r="17" spans="1:3" x14ac:dyDescent="0.25">
      <c r="A17" s="48">
        <v>11</v>
      </c>
      <c r="B17" s="132" t="s">
        <v>50</v>
      </c>
      <c r="C17" s="73"/>
    </row>
    <row r="18" spans="1:3" x14ac:dyDescent="0.25">
      <c r="A18" s="28">
        <v>12</v>
      </c>
      <c r="B18" s="132" t="s">
        <v>172</v>
      </c>
      <c r="C18" s="73"/>
    </row>
    <row r="19" spans="1:3" x14ac:dyDescent="0.25">
      <c r="A19" s="28">
        <v>13</v>
      </c>
      <c r="B19" s="136" t="s">
        <v>7</v>
      </c>
      <c r="C19" s="73"/>
    </row>
    <row r="20" spans="1:3" x14ac:dyDescent="0.25">
      <c r="A20" s="48">
        <v>14</v>
      </c>
      <c r="B20" s="132" t="s">
        <v>17</v>
      </c>
      <c r="C20" s="73"/>
    </row>
    <row r="21" spans="1:3" x14ac:dyDescent="0.25">
      <c r="A21" s="28">
        <v>15</v>
      </c>
      <c r="B21" s="132" t="s">
        <v>22</v>
      </c>
      <c r="C21" s="73"/>
    </row>
    <row r="22" spans="1:3" x14ac:dyDescent="0.25">
      <c r="A22" s="28">
        <v>16</v>
      </c>
      <c r="B22" s="132" t="s">
        <v>23</v>
      </c>
      <c r="C22" s="73"/>
    </row>
    <row r="23" spans="1:3" x14ac:dyDescent="0.25">
      <c r="A23" s="48">
        <v>17</v>
      </c>
      <c r="B23" s="132" t="s">
        <v>173</v>
      </c>
      <c r="C23" s="73"/>
    </row>
    <row r="24" spans="1:3" x14ac:dyDescent="0.25">
      <c r="A24" s="28">
        <v>18</v>
      </c>
      <c r="B24" s="133"/>
      <c r="C24" s="73"/>
    </row>
    <row r="25" spans="1:3" x14ac:dyDescent="0.25">
      <c r="A25" s="28">
        <v>19</v>
      </c>
      <c r="B25" s="133"/>
      <c r="C25" s="73"/>
    </row>
    <row r="26" spans="1:3" x14ac:dyDescent="0.25">
      <c r="A26" s="48">
        <v>20</v>
      </c>
      <c r="B26" s="133"/>
      <c r="C26" s="73"/>
    </row>
    <row r="27" spans="1:3" x14ac:dyDescent="0.25">
      <c r="A27" s="28">
        <v>21</v>
      </c>
      <c r="B27" s="133"/>
      <c r="C27" s="73"/>
    </row>
    <row r="28" spans="1:3" x14ac:dyDescent="0.25">
      <c r="A28" s="28">
        <v>22</v>
      </c>
      <c r="B28" s="133"/>
      <c r="C28" s="73"/>
    </row>
    <row r="29" spans="1:3" x14ac:dyDescent="0.25">
      <c r="A29" s="48">
        <v>23</v>
      </c>
      <c r="B29" s="133"/>
      <c r="C29" s="73"/>
    </row>
    <row r="30" spans="1:3" x14ac:dyDescent="0.25">
      <c r="A30" s="28">
        <v>24</v>
      </c>
      <c r="B30" s="133"/>
      <c r="C30" s="73"/>
    </row>
    <row r="31" spans="1:3" x14ac:dyDescent="0.25">
      <c r="A31" s="28">
        <v>25</v>
      </c>
      <c r="B31" s="133"/>
      <c r="C31" s="73"/>
    </row>
    <row r="32" spans="1:3" x14ac:dyDescent="0.25">
      <c r="A32" s="48">
        <v>26</v>
      </c>
      <c r="B32" s="133"/>
      <c r="C32" s="73"/>
    </row>
    <row r="33" spans="1:5" x14ac:dyDescent="0.25">
      <c r="A33" s="28">
        <v>27</v>
      </c>
      <c r="B33" s="133"/>
      <c r="C33" s="73"/>
    </row>
    <row r="34" spans="1:5" x14ac:dyDescent="0.25">
      <c r="A34" s="28">
        <v>28</v>
      </c>
      <c r="B34" s="133"/>
      <c r="C34" s="73"/>
    </row>
    <row r="35" spans="1:5" x14ac:dyDescent="0.25">
      <c r="A35" s="28">
        <v>29</v>
      </c>
      <c r="B35" s="133"/>
      <c r="C35" s="73"/>
    </row>
    <row r="36" spans="1:5" x14ac:dyDescent="0.25">
      <c r="A36" s="48">
        <v>30</v>
      </c>
      <c r="B36" s="133"/>
      <c r="C36" s="73"/>
    </row>
    <row r="37" spans="1:5" ht="15.75" thickBot="1" x14ac:dyDescent="0.3">
      <c r="A37" s="18"/>
      <c r="B37" s="135" t="s">
        <v>167</v>
      </c>
      <c r="C37" s="17">
        <f>SUM(C7:C36)</f>
        <v>0</v>
      </c>
    </row>
    <row r="41" spans="1:5" x14ac:dyDescent="0.25">
      <c r="C41" s="5" t="s">
        <v>46</v>
      </c>
      <c r="D41" s="183"/>
      <c r="E41" s="183"/>
    </row>
    <row r="42" spans="1:5" x14ac:dyDescent="0.25">
      <c r="C42" s="5" t="s">
        <v>47</v>
      </c>
      <c r="D42" s="181"/>
      <c r="E42" s="181"/>
    </row>
    <row r="43" spans="1:5" x14ac:dyDescent="0.25">
      <c r="C43" s="5" t="s">
        <v>48</v>
      </c>
      <c r="D43" s="181"/>
      <c r="E43" s="181"/>
    </row>
    <row r="47" spans="1:5" ht="15.75" x14ac:dyDescent="0.25">
      <c r="A47"/>
      <c r="B47" s="129"/>
    </row>
    <row r="48" spans="1:5" ht="15.75" x14ac:dyDescent="0.25">
      <c r="A48"/>
      <c r="B48" s="130"/>
    </row>
    <row r="93" spans="1:2" ht="15.75" x14ac:dyDescent="0.25">
      <c r="A93"/>
      <c r="B93" s="129"/>
    </row>
    <row r="94" spans="1:2" ht="15.75" x14ac:dyDescent="0.25">
      <c r="A94"/>
      <c r="B94" s="130"/>
    </row>
    <row r="139" spans="1:2" ht="15.75" x14ac:dyDescent="0.25">
      <c r="A139"/>
      <c r="B139" s="129"/>
    </row>
    <row r="140" spans="1:2" ht="15.75" x14ac:dyDescent="0.25">
      <c r="A140"/>
      <c r="B140" s="130"/>
    </row>
    <row r="185" spans="1:2" ht="15.75" x14ac:dyDescent="0.25">
      <c r="A185"/>
      <c r="B185" s="129"/>
    </row>
    <row r="186" spans="1:2" ht="15.75" x14ac:dyDescent="0.25">
      <c r="A186"/>
      <c r="B186" s="130"/>
    </row>
    <row r="231" spans="1:2" ht="15.75" x14ac:dyDescent="0.25">
      <c r="A231"/>
      <c r="B231" s="129"/>
    </row>
    <row r="232" spans="1:2" ht="15.75" x14ac:dyDescent="0.25">
      <c r="A232"/>
      <c r="B232" s="130"/>
    </row>
    <row r="277" spans="1:2" ht="15.75" x14ac:dyDescent="0.25">
      <c r="A277"/>
      <c r="B277" s="129"/>
    </row>
    <row r="278" spans="1:2" ht="15.75" x14ac:dyDescent="0.25">
      <c r="A278"/>
      <c r="B278" s="130"/>
    </row>
    <row r="323" spans="1:2" ht="15.75" x14ac:dyDescent="0.25">
      <c r="A323"/>
      <c r="B323" s="129"/>
    </row>
    <row r="324" spans="1:2" ht="15.75" x14ac:dyDescent="0.25">
      <c r="A324"/>
      <c r="B324" s="130"/>
    </row>
    <row r="369" spans="1:2" ht="15.75" x14ac:dyDescent="0.25">
      <c r="A369"/>
      <c r="B369" s="129"/>
    </row>
    <row r="370" spans="1:2" ht="15.75" x14ac:dyDescent="0.25">
      <c r="A370"/>
      <c r="B370" s="130"/>
    </row>
    <row r="415" spans="1:2" ht="15.75" x14ac:dyDescent="0.25">
      <c r="A415"/>
      <c r="B415" s="129"/>
    </row>
    <row r="416" spans="1:2" ht="15.75" x14ac:dyDescent="0.25">
      <c r="A416"/>
      <c r="B416" s="130"/>
    </row>
  </sheetData>
  <sheetProtection formatColumns="0" selectLockedCells="1"/>
  <mergeCells count="5">
    <mergeCell ref="D41:E41"/>
    <mergeCell ref="D42:E42"/>
    <mergeCell ref="D43:E43"/>
    <mergeCell ref="D3:E3"/>
    <mergeCell ref="D4:E4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9283-67AE-4E30-8770-F8CFDBE6AE82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41.140625" style="125" customWidth="1"/>
    <col min="3" max="3" width="14.7109375" bestFit="1" customWidth="1"/>
    <col min="4" max="4" width="17.28515625" bestFit="1" customWidth="1"/>
    <col min="5" max="5" width="12.7109375" customWidth="1"/>
  </cols>
  <sheetData>
    <row r="1" spans="1:5" ht="15.75" x14ac:dyDescent="0.25">
      <c r="B1" s="129" t="s">
        <v>181</v>
      </c>
    </row>
    <row r="2" spans="1:5" ht="63" x14ac:dyDescent="0.25">
      <c r="B2" s="137" t="s">
        <v>272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B4" s="131"/>
      <c r="C4" s="5" t="s">
        <v>77</v>
      </c>
      <c r="D4" s="184" t="s">
        <v>157</v>
      </c>
      <c r="E4" s="184"/>
    </row>
    <row r="6" spans="1:5" ht="15.75" thickBot="1" x14ac:dyDescent="0.3">
      <c r="B6" s="125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148</v>
      </c>
      <c r="C7" s="26">
        <f>'Wage &amp; Benefits Worksheet'!X$22</f>
        <v>0</v>
      </c>
      <c r="D7" s="27">
        <f>C7/12</f>
        <v>0</v>
      </c>
    </row>
    <row r="8" spans="1:5" x14ac:dyDescent="0.25">
      <c r="A8" s="28">
        <v>2</v>
      </c>
      <c r="B8" s="132" t="s">
        <v>149</v>
      </c>
      <c r="C8" s="30">
        <f>'Wage &amp; Benefits Worksheet'!X$45</f>
        <v>0</v>
      </c>
      <c r="D8" s="31">
        <f t="shared" ref="D8:D37" si="0">C8/12</f>
        <v>0</v>
      </c>
    </row>
    <row r="9" spans="1:5" x14ac:dyDescent="0.25">
      <c r="A9" s="28">
        <v>3</v>
      </c>
      <c r="B9" s="136" t="s">
        <v>7</v>
      </c>
      <c r="C9" s="50"/>
      <c r="D9" s="31">
        <f t="shared" si="0"/>
        <v>0</v>
      </c>
    </row>
    <row r="10" spans="1:5" x14ac:dyDescent="0.25">
      <c r="A10" s="28">
        <v>4</v>
      </c>
      <c r="B10" s="136" t="s">
        <v>22</v>
      </c>
      <c r="C10" s="50"/>
      <c r="D10" s="31">
        <f t="shared" si="0"/>
        <v>0</v>
      </c>
    </row>
    <row r="11" spans="1:5" x14ac:dyDescent="0.25">
      <c r="A11" s="28">
        <v>5</v>
      </c>
      <c r="B11" s="136" t="s">
        <v>17</v>
      </c>
      <c r="C11" s="50"/>
      <c r="D11" s="31">
        <f t="shared" si="0"/>
        <v>0</v>
      </c>
    </row>
    <row r="12" spans="1:5" x14ac:dyDescent="0.25">
      <c r="A12" s="28">
        <v>6</v>
      </c>
      <c r="B12" s="136" t="s">
        <v>16</v>
      </c>
      <c r="C12" s="50"/>
      <c r="D12" s="31">
        <f t="shared" si="0"/>
        <v>0</v>
      </c>
    </row>
    <row r="13" spans="1:5" x14ac:dyDescent="0.25">
      <c r="A13" s="28">
        <v>7</v>
      </c>
      <c r="B13" s="136" t="s">
        <v>144</v>
      </c>
      <c r="C13" s="50"/>
      <c r="D13" s="31">
        <f t="shared" si="0"/>
        <v>0</v>
      </c>
    </row>
    <row r="14" spans="1:5" x14ac:dyDescent="0.25">
      <c r="A14" s="28">
        <v>8</v>
      </c>
      <c r="B14" s="136" t="s">
        <v>43</v>
      </c>
      <c r="C14" s="50"/>
      <c r="D14" s="31">
        <f t="shared" si="0"/>
        <v>0</v>
      </c>
    </row>
    <row r="15" spans="1:5" x14ac:dyDescent="0.25">
      <c r="A15" s="28">
        <v>9</v>
      </c>
      <c r="B15" s="136" t="s">
        <v>150</v>
      </c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151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63" x14ac:dyDescent="0.25">
      <c r="B48" s="137" t="s">
        <v>273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B50" s="131"/>
      <c r="C50" s="5" t="s">
        <v>77</v>
      </c>
      <c r="D50" s="184" t="s">
        <v>158</v>
      </c>
      <c r="E50" s="184"/>
    </row>
    <row r="52" spans="1:5" ht="15.75" thickBot="1" x14ac:dyDescent="0.3">
      <c r="B52" s="125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148</v>
      </c>
      <c r="C53" s="26">
        <f>'Wage &amp; Benefits Worksheet'!Y$22</f>
        <v>0</v>
      </c>
      <c r="D53" s="27">
        <f>C53/12</f>
        <v>0</v>
      </c>
    </row>
    <row r="54" spans="1:5" x14ac:dyDescent="0.25">
      <c r="A54" s="28">
        <v>2</v>
      </c>
      <c r="B54" s="132" t="s">
        <v>149</v>
      </c>
      <c r="C54" s="30">
        <f>'Wage &amp; Benefits Worksheet'!Y$45</f>
        <v>0</v>
      </c>
      <c r="D54" s="31">
        <f t="shared" ref="D54:D83" si="1">C54/12</f>
        <v>0</v>
      </c>
    </row>
    <row r="55" spans="1:5" x14ac:dyDescent="0.25">
      <c r="A55" s="28">
        <v>3</v>
      </c>
      <c r="B55" s="136" t="s">
        <v>7</v>
      </c>
      <c r="C55" s="50"/>
      <c r="D55" s="31">
        <f t="shared" si="1"/>
        <v>0</v>
      </c>
    </row>
    <row r="56" spans="1:5" x14ac:dyDescent="0.25">
      <c r="A56" s="28">
        <v>4</v>
      </c>
      <c r="B56" s="136" t="s">
        <v>22</v>
      </c>
      <c r="C56" s="50"/>
      <c r="D56" s="31">
        <f t="shared" si="1"/>
        <v>0</v>
      </c>
    </row>
    <row r="57" spans="1:5" x14ac:dyDescent="0.25">
      <c r="A57" s="28">
        <v>5</v>
      </c>
      <c r="B57" s="136" t="s">
        <v>17</v>
      </c>
      <c r="C57" s="50"/>
      <c r="D57" s="31">
        <f t="shared" si="1"/>
        <v>0</v>
      </c>
    </row>
    <row r="58" spans="1:5" x14ac:dyDescent="0.25">
      <c r="A58" s="28">
        <v>6</v>
      </c>
      <c r="B58" s="136" t="s">
        <v>16</v>
      </c>
      <c r="C58" s="50"/>
      <c r="D58" s="31">
        <f t="shared" si="1"/>
        <v>0</v>
      </c>
    </row>
    <row r="59" spans="1:5" x14ac:dyDescent="0.25">
      <c r="A59" s="28">
        <v>7</v>
      </c>
      <c r="B59" s="136" t="s">
        <v>144</v>
      </c>
      <c r="C59" s="50"/>
      <c r="D59" s="31">
        <f t="shared" si="1"/>
        <v>0</v>
      </c>
    </row>
    <row r="60" spans="1:5" x14ac:dyDescent="0.25">
      <c r="A60" s="28">
        <v>8</v>
      </c>
      <c r="B60" s="136" t="s">
        <v>43</v>
      </c>
      <c r="C60" s="50"/>
      <c r="D60" s="31">
        <f t="shared" si="1"/>
        <v>0</v>
      </c>
    </row>
    <row r="61" spans="1:5" x14ac:dyDescent="0.25">
      <c r="A61" s="28">
        <v>9</v>
      </c>
      <c r="B61" s="136" t="s">
        <v>150</v>
      </c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151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63" x14ac:dyDescent="0.25">
      <c r="B94" s="137" t="s">
        <v>274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B96" s="131"/>
      <c r="C96" s="5" t="s">
        <v>77</v>
      </c>
      <c r="D96" s="184" t="s">
        <v>159</v>
      </c>
      <c r="E96" s="184"/>
    </row>
    <row r="98" spans="1:4" ht="15.75" thickBot="1" x14ac:dyDescent="0.3">
      <c r="B98" s="125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148</v>
      </c>
      <c r="C99" s="26">
        <f>'Wage &amp; Benefits Worksheet'!Z$22</f>
        <v>0</v>
      </c>
      <c r="D99" s="27">
        <f>C99/12</f>
        <v>0</v>
      </c>
    </row>
    <row r="100" spans="1:4" x14ac:dyDescent="0.25">
      <c r="A100" s="28">
        <v>2</v>
      </c>
      <c r="B100" s="132" t="s">
        <v>149</v>
      </c>
      <c r="C100" s="30">
        <f>'Wage &amp; Benefits Worksheet'!Z$45</f>
        <v>0</v>
      </c>
      <c r="D100" s="31">
        <f t="shared" ref="D100:D129" si="2">C100/12</f>
        <v>0</v>
      </c>
    </row>
    <row r="101" spans="1:4" x14ac:dyDescent="0.25">
      <c r="A101" s="28">
        <v>3</v>
      </c>
      <c r="B101" s="136" t="s">
        <v>7</v>
      </c>
      <c r="C101" s="50"/>
      <c r="D101" s="31">
        <f t="shared" si="2"/>
        <v>0</v>
      </c>
    </row>
    <row r="102" spans="1:4" x14ac:dyDescent="0.25">
      <c r="A102" s="28">
        <v>4</v>
      </c>
      <c r="B102" s="136" t="s">
        <v>22</v>
      </c>
      <c r="C102" s="50"/>
      <c r="D102" s="31">
        <f t="shared" si="2"/>
        <v>0</v>
      </c>
    </row>
    <row r="103" spans="1:4" x14ac:dyDescent="0.25">
      <c r="A103" s="28">
        <v>5</v>
      </c>
      <c r="B103" s="136" t="s">
        <v>17</v>
      </c>
      <c r="C103" s="50"/>
      <c r="D103" s="31">
        <f t="shared" si="2"/>
        <v>0</v>
      </c>
    </row>
    <row r="104" spans="1:4" x14ac:dyDescent="0.25">
      <c r="A104" s="28">
        <v>6</v>
      </c>
      <c r="B104" s="136" t="s">
        <v>16</v>
      </c>
      <c r="C104" s="50"/>
      <c r="D104" s="31">
        <f t="shared" si="2"/>
        <v>0</v>
      </c>
    </row>
    <row r="105" spans="1:4" x14ac:dyDescent="0.25">
      <c r="A105" s="28">
        <v>7</v>
      </c>
      <c r="B105" s="136" t="s">
        <v>144</v>
      </c>
      <c r="C105" s="50"/>
      <c r="D105" s="31">
        <f t="shared" si="2"/>
        <v>0</v>
      </c>
    </row>
    <row r="106" spans="1:4" x14ac:dyDescent="0.25">
      <c r="A106" s="28">
        <v>8</v>
      </c>
      <c r="B106" s="136" t="s">
        <v>43</v>
      </c>
      <c r="C106" s="50"/>
      <c r="D106" s="31">
        <f t="shared" si="2"/>
        <v>0</v>
      </c>
    </row>
    <row r="107" spans="1:4" x14ac:dyDescent="0.25">
      <c r="A107" s="28">
        <v>9</v>
      </c>
      <c r="B107" s="136" t="s">
        <v>150</v>
      </c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151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63" x14ac:dyDescent="0.25">
      <c r="B140" s="137" t="s">
        <v>275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B142" s="131"/>
      <c r="C142" s="5" t="s">
        <v>77</v>
      </c>
      <c r="D142" s="184" t="s">
        <v>160</v>
      </c>
      <c r="E142" s="184"/>
    </row>
    <row r="144" spans="1:5" ht="15.75" thickBot="1" x14ac:dyDescent="0.3">
      <c r="B144" s="125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148</v>
      </c>
      <c r="C145" s="26">
        <f>'Wage &amp; Benefits Worksheet'!AA$22</f>
        <v>0</v>
      </c>
      <c r="D145" s="27">
        <f>C145/12</f>
        <v>0</v>
      </c>
    </row>
    <row r="146" spans="1:4" x14ac:dyDescent="0.25">
      <c r="A146" s="28">
        <v>2</v>
      </c>
      <c r="B146" s="132" t="s">
        <v>149</v>
      </c>
      <c r="C146" s="30">
        <f>'Wage &amp; Benefits Worksheet'!AA$45</f>
        <v>0</v>
      </c>
      <c r="D146" s="31">
        <f t="shared" ref="D146:D175" si="3">C146/12</f>
        <v>0</v>
      </c>
    </row>
    <row r="147" spans="1:4" x14ac:dyDescent="0.25">
      <c r="A147" s="28">
        <v>3</v>
      </c>
      <c r="B147" s="136" t="s">
        <v>7</v>
      </c>
      <c r="C147" s="50"/>
      <c r="D147" s="31">
        <f t="shared" si="3"/>
        <v>0</v>
      </c>
    </row>
    <row r="148" spans="1:4" x14ac:dyDescent="0.25">
      <c r="A148" s="28">
        <v>4</v>
      </c>
      <c r="B148" s="136" t="s">
        <v>22</v>
      </c>
      <c r="C148" s="50"/>
      <c r="D148" s="31">
        <f t="shared" si="3"/>
        <v>0</v>
      </c>
    </row>
    <row r="149" spans="1:4" x14ac:dyDescent="0.25">
      <c r="A149" s="28">
        <v>5</v>
      </c>
      <c r="B149" s="136" t="s">
        <v>17</v>
      </c>
      <c r="C149" s="50"/>
      <c r="D149" s="31">
        <f t="shared" si="3"/>
        <v>0</v>
      </c>
    </row>
    <row r="150" spans="1:4" x14ac:dyDescent="0.25">
      <c r="A150" s="28">
        <v>6</v>
      </c>
      <c r="B150" s="136" t="s">
        <v>16</v>
      </c>
      <c r="C150" s="50"/>
      <c r="D150" s="31">
        <f t="shared" si="3"/>
        <v>0</v>
      </c>
    </row>
    <row r="151" spans="1:4" x14ac:dyDescent="0.25">
      <c r="A151" s="28">
        <v>7</v>
      </c>
      <c r="B151" s="136" t="s">
        <v>144</v>
      </c>
      <c r="C151" s="50"/>
      <c r="D151" s="31">
        <f t="shared" si="3"/>
        <v>0</v>
      </c>
    </row>
    <row r="152" spans="1:4" x14ac:dyDescent="0.25">
      <c r="A152" s="28">
        <v>8</v>
      </c>
      <c r="B152" s="136" t="s">
        <v>43</v>
      </c>
      <c r="C152" s="50"/>
      <c r="D152" s="31">
        <f t="shared" si="3"/>
        <v>0</v>
      </c>
    </row>
    <row r="153" spans="1:4" x14ac:dyDescent="0.25">
      <c r="A153" s="28">
        <v>9</v>
      </c>
      <c r="B153" s="136" t="s">
        <v>150</v>
      </c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151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63" x14ac:dyDescent="0.25">
      <c r="B186" s="137" t="s">
        <v>276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B188" s="131"/>
      <c r="C188" s="5" t="s">
        <v>77</v>
      </c>
      <c r="D188" s="184" t="s">
        <v>161</v>
      </c>
      <c r="E188" s="184"/>
    </row>
    <row r="190" spans="1:5" ht="15.75" thickBot="1" x14ac:dyDescent="0.3">
      <c r="B190" s="125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148</v>
      </c>
      <c r="C191" s="26">
        <f>'Wage &amp; Benefits Worksheet'!AB$22</f>
        <v>0</v>
      </c>
      <c r="D191" s="27">
        <f>C191/12</f>
        <v>0</v>
      </c>
    </row>
    <row r="192" spans="1:5" x14ac:dyDescent="0.25">
      <c r="A192" s="28">
        <v>2</v>
      </c>
      <c r="B192" s="132" t="s">
        <v>149</v>
      </c>
      <c r="C192" s="30">
        <f>'Wage &amp; Benefits Worksheet'!AB$45</f>
        <v>0</v>
      </c>
      <c r="D192" s="31">
        <f t="shared" ref="D192:D221" si="4">C192/12</f>
        <v>0</v>
      </c>
    </row>
    <row r="193" spans="1:4" x14ac:dyDescent="0.25">
      <c r="A193" s="28">
        <v>3</v>
      </c>
      <c r="B193" s="136" t="s">
        <v>7</v>
      </c>
      <c r="C193" s="50"/>
      <c r="D193" s="31">
        <f t="shared" si="4"/>
        <v>0</v>
      </c>
    </row>
    <row r="194" spans="1:4" x14ac:dyDescent="0.25">
      <c r="A194" s="28">
        <v>4</v>
      </c>
      <c r="B194" s="136" t="s">
        <v>22</v>
      </c>
      <c r="C194" s="50"/>
      <c r="D194" s="31">
        <f t="shared" si="4"/>
        <v>0</v>
      </c>
    </row>
    <row r="195" spans="1:4" x14ac:dyDescent="0.25">
      <c r="A195" s="28">
        <v>5</v>
      </c>
      <c r="B195" s="136" t="s">
        <v>17</v>
      </c>
      <c r="C195" s="50"/>
      <c r="D195" s="31">
        <f t="shared" si="4"/>
        <v>0</v>
      </c>
    </row>
    <row r="196" spans="1:4" x14ac:dyDescent="0.25">
      <c r="A196" s="28">
        <v>6</v>
      </c>
      <c r="B196" s="136" t="s">
        <v>16</v>
      </c>
      <c r="C196" s="50"/>
      <c r="D196" s="31">
        <f t="shared" si="4"/>
        <v>0</v>
      </c>
    </row>
    <row r="197" spans="1:4" x14ac:dyDescent="0.25">
      <c r="A197" s="28">
        <v>7</v>
      </c>
      <c r="B197" s="136" t="s">
        <v>144</v>
      </c>
      <c r="C197" s="50"/>
      <c r="D197" s="31">
        <f t="shared" si="4"/>
        <v>0</v>
      </c>
    </row>
    <row r="198" spans="1:4" x14ac:dyDescent="0.25">
      <c r="A198" s="28">
        <v>8</v>
      </c>
      <c r="B198" s="136" t="s">
        <v>43</v>
      </c>
      <c r="C198" s="50"/>
      <c r="D198" s="31">
        <f t="shared" si="4"/>
        <v>0</v>
      </c>
    </row>
    <row r="199" spans="1:4" x14ac:dyDescent="0.25">
      <c r="A199" s="28">
        <v>9</v>
      </c>
      <c r="B199" s="136" t="s">
        <v>150</v>
      </c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151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63" x14ac:dyDescent="0.25">
      <c r="B232" s="137" t="s">
        <v>277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B234" s="131"/>
      <c r="C234" s="5" t="s">
        <v>77</v>
      </c>
      <c r="D234" s="184" t="s">
        <v>162</v>
      </c>
      <c r="E234" s="184"/>
    </row>
    <row r="236" spans="1:5" ht="15.75" thickBot="1" x14ac:dyDescent="0.3">
      <c r="B236" s="125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148</v>
      </c>
      <c r="C237" s="26">
        <f>'Wage &amp; Benefits Worksheet'!AC$22</f>
        <v>0</v>
      </c>
      <c r="D237" s="27">
        <f>C237/12</f>
        <v>0</v>
      </c>
    </row>
    <row r="238" spans="1:5" x14ac:dyDescent="0.25">
      <c r="A238" s="28">
        <v>2</v>
      </c>
      <c r="B238" s="132" t="s">
        <v>149</v>
      </c>
      <c r="C238" s="30">
        <f>'Wage &amp; Benefits Worksheet'!AC$45</f>
        <v>0</v>
      </c>
      <c r="D238" s="31">
        <f t="shared" ref="D238:D267" si="5">C238/12</f>
        <v>0</v>
      </c>
    </row>
    <row r="239" spans="1:5" x14ac:dyDescent="0.25">
      <c r="A239" s="28">
        <v>3</v>
      </c>
      <c r="B239" s="136" t="s">
        <v>7</v>
      </c>
      <c r="C239" s="50"/>
      <c r="D239" s="31">
        <f t="shared" si="5"/>
        <v>0</v>
      </c>
    </row>
    <row r="240" spans="1:5" x14ac:dyDescent="0.25">
      <c r="A240" s="28">
        <v>4</v>
      </c>
      <c r="B240" s="136" t="s">
        <v>22</v>
      </c>
      <c r="C240" s="50"/>
      <c r="D240" s="31">
        <f t="shared" si="5"/>
        <v>0</v>
      </c>
    </row>
    <row r="241" spans="1:4" x14ac:dyDescent="0.25">
      <c r="A241" s="28">
        <v>5</v>
      </c>
      <c r="B241" s="136" t="s">
        <v>17</v>
      </c>
      <c r="C241" s="50"/>
      <c r="D241" s="31">
        <f t="shared" si="5"/>
        <v>0</v>
      </c>
    </row>
    <row r="242" spans="1:4" x14ac:dyDescent="0.25">
      <c r="A242" s="28">
        <v>6</v>
      </c>
      <c r="B242" s="136" t="s">
        <v>16</v>
      </c>
      <c r="C242" s="50"/>
      <c r="D242" s="31">
        <f t="shared" si="5"/>
        <v>0</v>
      </c>
    </row>
    <row r="243" spans="1:4" x14ac:dyDescent="0.25">
      <c r="A243" s="28">
        <v>7</v>
      </c>
      <c r="B243" s="136" t="s">
        <v>144</v>
      </c>
      <c r="C243" s="50"/>
      <c r="D243" s="31">
        <f t="shared" si="5"/>
        <v>0</v>
      </c>
    </row>
    <row r="244" spans="1:4" x14ac:dyDescent="0.25">
      <c r="A244" s="28">
        <v>8</v>
      </c>
      <c r="B244" s="136" t="s">
        <v>43</v>
      </c>
      <c r="C244" s="50"/>
      <c r="D244" s="31">
        <f t="shared" si="5"/>
        <v>0</v>
      </c>
    </row>
    <row r="245" spans="1:4" x14ac:dyDescent="0.25">
      <c r="A245" s="28">
        <v>9</v>
      </c>
      <c r="B245" s="136" t="s">
        <v>150</v>
      </c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151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63" x14ac:dyDescent="0.25">
      <c r="B278" s="137" t="s">
        <v>278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B280" s="131"/>
      <c r="C280" s="5" t="s">
        <v>77</v>
      </c>
      <c r="D280" s="184" t="s">
        <v>163</v>
      </c>
      <c r="E280" s="184"/>
    </row>
    <row r="282" spans="1:5" ht="15.75" thickBot="1" x14ac:dyDescent="0.3">
      <c r="B282" s="125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148</v>
      </c>
      <c r="C283" s="26">
        <f>'Wage &amp; Benefits Worksheet'!AD$22</f>
        <v>0</v>
      </c>
      <c r="D283" s="27">
        <f>C283/12</f>
        <v>0</v>
      </c>
    </row>
    <row r="284" spans="1:5" x14ac:dyDescent="0.25">
      <c r="A284" s="28">
        <v>2</v>
      </c>
      <c r="B284" s="132" t="s">
        <v>149</v>
      </c>
      <c r="C284" s="30">
        <f>'Wage &amp; Benefits Worksheet'!AD$45</f>
        <v>0</v>
      </c>
      <c r="D284" s="31">
        <f t="shared" ref="D284:D313" si="6">C284/12</f>
        <v>0</v>
      </c>
    </row>
    <row r="285" spans="1:5" x14ac:dyDescent="0.25">
      <c r="A285" s="28">
        <v>3</v>
      </c>
      <c r="B285" s="136" t="s">
        <v>7</v>
      </c>
      <c r="C285" s="50"/>
      <c r="D285" s="31">
        <f t="shared" si="6"/>
        <v>0</v>
      </c>
    </row>
    <row r="286" spans="1:5" x14ac:dyDescent="0.25">
      <c r="A286" s="28">
        <v>4</v>
      </c>
      <c r="B286" s="136" t="s">
        <v>22</v>
      </c>
      <c r="C286" s="50"/>
      <c r="D286" s="31">
        <f t="shared" si="6"/>
        <v>0</v>
      </c>
    </row>
    <row r="287" spans="1:5" x14ac:dyDescent="0.25">
      <c r="A287" s="28">
        <v>5</v>
      </c>
      <c r="B287" s="136" t="s">
        <v>17</v>
      </c>
      <c r="C287" s="50"/>
      <c r="D287" s="31">
        <f t="shared" si="6"/>
        <v>0</v>
      </c>
    </row>
    <row r="288" spans="1:5" x14ac:dyDescent="0.25">
      <c r="A288" s="28">
        <v>6</v>
      </c>
      <c r="B288" s="136" t="s">
        <v>16</v>
      </c>
      <c r="C288" s="50"/>
      <c r="D288" s="31">
        <f t="shared" si="6"/>
        <v>0</v>
      </c>
    </row>
    <row r="289" spans="1:4" x14ac:dyDescent="0.25">
      <c r="A289" s="28">
        <v>7</v>
      </c>
      <c r="B289" s="136" t="s">
        <v>144</v>
      </c>
      <c r="C289" s="50"/>
      <c r="D289" s="31">
        <f t="shared" si="6"/>
        <v>0</v>
      </c>
    </row>
    <row r="290" spans="1:4" x14ac:dyDescent="0.25">
      <c r="A290" s="28">
        <v>8</v>
      </c>
      <c r="B290" s="136" t="s">
        <v>43</v>
      </c>
      <c r="C290" s="50"/>
      <c r="D290" s="31">
        <f t="shared" si="6"/>
        <v>0</v>
      </c>
    </row>
    <row r="291" spans="1:4" x14ac:dyDescent="0.25">
      <c r="A291" s="28">
        <v>9</v>
      </c>
      <c r="B291" s="136" t="s">
        <v>150</v>
      </c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151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63" x14ac:dyDescent="0.25">
      <c r="B324" s="137" t="s">
        <v>279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B326" s="131"/>
      <c r="C326" s="5" t="s">
        <v>77</v>
      </c>
      <c r="D326" s="184" t="s">
        <v>164</v>
      </c>
      <c r="E326" s="184"/>
    </row>
    <row r="328" spans="1:5" ht="15.75" thickBot="1" x14ac:dyDescent="0.3">
      <c r="B328" s="125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148</v>
      </c>
      <c r="C329" s="26">
        <f>'Wage &amp; Benefits Worksheet'!AE$22</f>
        <v>0</v>
      </c>
      <c r="D329" s="27">
        <f>C329/12</f>
        <v>0</v>
      </c>
    </row>
    <row r="330" spans="1:5" x14ac:dyDescent="0.25">
      <c r="A330" s="28">
        <v>2</v>
      </c>
      <c r="B330" s="132" t="s">
        <v>149</v>
      </c>
      <c r="C330" s="30">
        <f>'Wage &amp; Benefits Worksheet'!AE$45</f>
        <v>0</v>
      </c>
      <c r="D330" s="31">
        <f t="shared" ref="D330:D359" si="7">C330/12</f>
        <v>0</v>
      </c>
    </row>
    <row r="331" spans="1:5" x14ac:dyDescent="0.25">
      <c r="A331" s="28">
        <v>3</v>
      </c>
      <c r="B331" s="136" t="s">
        <v>7</v>
      </c>
      <c r="C331" s="50"/>
      <c r="D331" s="31">
        <f t="shared" si="7"/>
        <v>0</v>
      </c>
    </row>
    <row r="332" spans="1:5" x14ac:dyDescent="0.25">
      <c r="A332" s="28">
        <v>4</v>
      </c>
      <c r="B332" s="136" t="s">
        <v>22</v>
      </c>
      <c r="C332" s="50"/>
      <c r="D332" s="31">
        <f t="shared" si="7"/>
        <v>0</v>
      </c>
    </row>
    <row r="333" spans="1:5" x14ac:dyDescent="0.25">
      <c r="A333" s="28">
        <v>5</v>
      </c>
      <c r="B333" s="136" t="s">
        <v>17</v>
      </c>
      <c r="C333" s="50"/>
      <c r="D333" s="31">
        <f t="shared" si="7"/>
        <v>0</v>
      </c>
    </row>
    <row r="334" spans="1:5" x14ac:dyDescent="0.25">
      <c r="A334" s="28">
        <v>6</v>
      </c>
      <c r="B334" s="136" t="s">
        <v>16</v>
      </c>
      <c r="C334" s="50"/>
      <c r="D334" s="31">
        <f t="shared" si="7"/>
        <v>0</v>
      </c>
    </row>
    <row r="335" spans="1:5" x14ac:dyDescent="0.25">
      <c r="A335" s="28">
        <v>7</v>
      </c>
      <c r="B335" s="136" t="s">
        <v>144</v>
      </c>
      <c r="C335" s="50"/>
      <c r="D335" s="31">
        <f t="shared" si="7"/>
        <v>0</v>
      </c>
    </row>
    <row r="336" spans="1:5" x14ac:dyDescent="0.25">
      <c r="A336" s="28">
        <v>8</v>
      </c>
      <c r="B336" s="136" t="s">
        <v>43</v>
      </c>
      <c r="C336" s="50"/>
      <c r="D336" s="31">
        <f t="shared" si="7"/>
        <v>0</v>
      </c>
    </row>
    <row r="337" spans="1:4" x14ac:dyDescent="0.25">
      <c r="A337" s="28">
        <v>9</v>
      </c>
      <c r="B337" s="136" t="s">
        <v>150</v>
      </c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151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63" x14ac:dyDescent="0.25">
      <c r="B370" s="137" t="s">
        <v>280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B372" s="131"/>
      <c r="C372" s="5" t="s">
        <v>77</v>
      </c>
      <c r="D372" s="184" t="s">
        <v>165</v>
      </c>
      <c r="E372" s="184"/>
    </row>
    <row r="374" spans="1:5" ht="15.75" thickBot="1" x14ac:dyDescent="0.3">
      <c r="B374" s="125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148</v>
      </c>
      <c r="C375" s="26">
        <f>'Wage &amp; Benefits Worksheet'!AF$22</f>
        <v>0</v>
      </c>
      <c r="D375" s="27">
        <f>C375/12</f>
        <v>0</v>
      </c>
    </row>
    <row r="376" spans="1:5" x14ac:dyDescent="0.25">
      <c r="A376" s="28">
        <v>2</v>
      </c>
      <c r="B376" s="132" t="s">
        <v>149</v>
      </c>
      <c r="C376" s="30">
        <f>'Wage &amp; Benefits Worksheet'!AF$45</f>
        <v>0</v>
      </c>
      <c r="D376" s="31">
        <f t="shared" ref="D376:D405" si="8">C376/12</f>
        <v>0</v>
      </c>
    </row>
    <row r="377" spans="1:5" x14ac:dyDescent="0.25">
      <c r="A377" s="28">
        <v>3</v>
      </c>
      <c r="B377" s="136" t="s">
        <v>7</v>
      </c>
      <c r="C377" s="50"/>
      <c r="D377" s="31">
        <f t="shared" si="8"/>
        <v>0</v>
      </c>
    </row>
    <row r="378" spans="1:5" x14ac:dyDescent="0.25">
      <c r="A378" s="28">
        <v>4</v>
      </c>
      <c r="B378" s="136" t="s">
        <v>22</v>
      </c>
      <c r="C378" s="50"/>
      <c r="D378" s="31">
        <f t="shared" si="8"/>
        <v>0</v>
      </c>
    </row>
    <row r="379" spans="1:5" x14ac:dyDescent="0.25">
      <c r="A379" s="28">
        <v>5</v>
      </c>
      <c r="B379" s="136" t="s">
        <v>17</v>
      </c>
      <c r="C379" s="50"/>
      <c r="D379" s="31">
        <f t="shared" si="8"/>
        <v>0</v>
      </c>
    </row>
    <row r="380" spans="1:5" x14ac:dyDescent="0.25">
      <c r="A380" s="28">
        <v>6</v>
      </c>
      <c r="B380" s="136" t="s">
        <v>16</v>
      </c>
      <c r="C380" s="50"/>
      <c r="D380" s="31">
        <f t="shared" si="8"/>
        <v>0</v>
      </c>
    </row>
    <row r="381" spans="1:5" x14ac:dyDescent="0.25">
      <c r="A381" s="28">
        <v>7</v>
      </c>
      <c r="B381" s="136" t="s">
        <v>144</v>
      </c>
      <c r="C381" s="50"/>
      <c r="D381" s="31">
        <f t="shared" si="8"/>
        <v>0</v>
      </c>
    </row>
    <row r="382" spans="1:5" x14ac:dyDescent="0.25">
      <c r="A382" s="28">
        <v>8</v>
      </c>
      <c r="B382" s="136" t="s">
        <v>43</v>
      </c>
      <c r="C382" s="50"/>
      <c r="D382" s="31">
        <f t="shared" si="8"/>
        <v>0</v>
      </c>
    </row>
    <row r="383" spans="1:5" x14ac:dyDescent="0.25">
      <c r="A383" s="28">
        <v>9</v>
      </c>
      <c r="B383" s="136" t="s">
        <v>150</v>
      </c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151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63" x14ac:dyDescent="0.25">
      <c r="B416" s="137" t="s">
        <v>281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B418" s="131"/>
      <c r="C418" s="5" t="s">
        <v>77</v>
      </c>
      <c r="D418" s="184" t="s">
        <v>166</v>
      </c>
      <c r="E418" s="184"/>
    </row>
    <row r="420" spans="1:5" ht="15.75" thickBot="1" x14ac:dyDescent="0.3">
      <c r="B420" s="125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148</v>
      </c>
      <c r="C421" s="26">
        <f>'Wage &amp; Benefits Worksheet'!AG$22</f>
        <v>0</v>
      </c>
      <c r="D421" s="27">
        <f>C421/12</f>
        <v>0</v>
      </c>
    </row>
    <row r="422" spans="1:5" x14ac:dyDescent="0.25">
      <c r="A422" s="28">
        <v>2</v>
      </c>
      <c r="B422" s="132" t="s">
        <v>149</v>
      </c>
      <c r="C422" s="30">
        <f>'Wage &amp; Benefits Worksheet'!AG$45</f>
        <v>0</v>
      </c>
      <c r="D422" s="31">
        <f t="shared" ref="D422:D451" si="9">C422/12</f>
        <v>0</v>
      </c>
    </row>
    <row r="423" spans="1:5" x14ac:dyDescent="0.25">
      <c r="A423" s="28">
        <v>3</v>
      </c>
      <c r="B423" s="136" t="s">
        <v>7</v>
      </c>
      <c r="C423" s="50"/>
      <c r="D423" s="31">
        <f t="shared" si="9"/>
        <v>0</v>
      </c>
    </row>
    <row r="424" spans="1:5" x14ac:dyDescent="0.25">
      <c r="A424" s="28">
        <v>4</v>
      </c>
      <c r="B424" s="136" t="s">
        <v>22</v>
      </c>
      <c r="C424" s="50"/>
      <c r="D424" s="31">
        <f t="shared" si="9"/>
        <v>0</v>
      </c>
    </row>
    <row r="425" spans="1:5" x14ac:dyDescent="0.25">
      <c r="A425" s="28">
        <v>5</v>
      </c>
      <c r="B425" s="136" t="s">
        <v>17</v>
      </c>
      <c r="C425" s="50"/>
      <c r="D425" s="31">
        <f t="shared" si="9"/>
        <v>0</v>
      </c>
    </row>
    <row r="426" spans="1:5" x14ac:dyDescent="0.25">
      <c r="A426" s="28">
        <v>6</v>
      </c>
      <c r="B426" s="136" t="s">
        <v>16</v>
      </c>
      <c r="C426" s="50"/>
      <c r="D426" s="31">
        <f t="shared" si="9"/>
        <v>0</v>
      </c>
    </row>
    <row r="427" spans="1:5" x14ac:dyDescent="0.25">
      <c r="A427" s="28">
        <v>7</v>
      </c>
      <c r="B427" s="136" t="s">
        <v>144</v>
      </c>
      <c r="C427" s="50"/>
      <c r="D427" s="31">
        <f t="shared" si="9"/>
        <v>0</v>
      </c>
    </row>
    <row r="428" spans="1:5" x14ac:dyDescent="0.25">
      <c r="A428" s="28">
        <v>8</v>
      </c>
      <c r="B428" s="136" t="s">
        <v>43</v>
      </c>
      <c r="C428" s="50"/>
      <c r="D428" s="31">
        <f t="shared" si="9"/>
        <v>0</v>
      </c>
    </row>
    <row r="429" spans="1:5" x14ac:dyDescent="0.25">
      <c r="A429" s="28">
        <v>9</v>
      </c>
      <c r="B429" s="136" t="s">
        <v>150</v>
      </c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151</v>
      </c>
      <c r="C451" s="21">
        <f>SUM(C421:C450)</f>
        <v>0</v>
      </c>
      <c r="D451" s="17">
        <f t="shared" si="9"/>
        <v>0</v>
      </c>
    </row>
    <row r="453" spans="1:5" x14ac:dyDescent="0.25">
      <c r="C453" s="2"/>
    </row>
    <row r="454" spans="1:5" x14ac:dyDescent="0.25">
      <c r="C454" s="1"/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134:E134"/>
    <mergeCell ref="D135:E135"/>
    <mergeCell ref="D136:E136"/>
    <mergeCell ref="D141:E141"/>
    <mergeCell ref="D89:E89"/>
    <mergeCell ref="D90:E90"/>
    <mergeCell ref="D95:E95"/>
    <mergeCell ref="D96:E96"/>
    <mergeCell ref="D49:E49"/>
    <mergeCell ref="D50:E50"/>
    <mergeCell ref="D88:E88"/>
    <mergeCell ref="D418:E418"/>
    <mergeCell ref="D456:E456"/>
    <mergeCell ref="D326:E326"/>
    <mergeCell ref="D364:E364"/>
    <mergeCell ref="D365:E365"/>
    <mergeCell ref="D366:E366"/>
    <mergeCell ref="D320:E320"/>
    <mergeCell ref="D325:E325"/>
    <mergeCell ref="D228:E228"/>
    <mergeCell ref="D233:E233"/>
    <mergeCell ref="D234:E234"/>
    <mergeCell ref="D272:E272"/>
    <mergeCell ref="D226:E226"/>
    <mergeCell ref="D3:E3"/>
    <mergeCell ref="D4:E4"/>
    <mergeCell ref="D42:E42"/>
    <mergeCell ref="D43:E43"/>
    <mergeCell ref="D44:E44"/>
    <mergeCell ref="D319:E319"/>
    <mergeCell ref="D142:E142"/>
    <mergeCell ref="D180:E180"/>
    <mergeCell ref="D181:E181"/>
    <mergeCell ref="D182:E182"/>
    <mergeCell ref="D187:E187"/>
    <mergeCell ref="D188:E188"/>
    <mergeCell ref="D227:E227"/>
    <mergeCell ref="D273:E273"/>
    <mergeCell ref="D274:E274"/>
    <mergeCell ref="D279:E279"/>
    <mergeCell ref="D280:E280"/>
    <mergeCell ref="D318:E318"/>
    <mergeCell ref="D457:E457"/>
    <mergeCell ref="D458:E458"/>
    <mergeCell ref="D371:E371"/>
    <mergeCell ref="D372:E372"/>
    <mergeCell ref="D410:E410"/>
    <mergeCell ref="D411:E411"/>
    <mergeCell ref="D412:E412"/>
    <mergeCell ref="D417:E417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4102-7A3A-4EA9-970F-775B5E0768AE}">
  <sheetPr>
    <tabColor theme="0" tint="-0.249977111117893"/>
  </sheetPr>
  <dimension ref="A1:AG45"/>
  <sheetViews>
    <sheetView workbookViewId="0">
      <selection activeCell="F12" sqref="F12"/>
    </sheetView>
  </sheetViews>
  <sheetFormatPr defaultColWidth="8.7109375" defaultRowHeight="15" x14ac:dyDescent="0.25"/>
  <cols>
    <col min="1" max="1" width="10.42578125" style="4" bestFit="1" customWidth="1"/>
    <col min="2" max="2" width="24.42578125" style="4" customWidth="1"/>
    <col min="3" max="3" width="3.85546875" style="22" bestFit="1" customWidth="1"/>
    <col min="4" max="13" width="8.7109375" style="4" customWidth="1"/>
    <col min="14" max="14" width="8.7109375" style="22" customWidth="1"/>
    <col min="15" max="33" width="8.7109375" style="4" customWidth="1"/>
    <col min="34" max="16384" width="8.7109375" style="4"/>
  </cols>
  <sheetData>
    <row r="1" spans="1:33" ht="15.75" thickBot="1" x14ac:dyDescent="0.3">
      <c r="A1" s="168" t="s">
        <v>74</v>
      </c>
      <c r="B1" s="170"/>
      <c r="C1" s="171"/>
      <c r="D1" s="174" t="s">
        <v>283</v>
      </c>
      <c r="E1" s="175"/>
      <c r="F1" s="175"/>
      <c r="G1" s="175"/>
      <c r="H1" s="175"/>
      <c r="I1" s="175"/>
      <c r="J1" s="175"/>
      <c r="K1" s="175"/>
      <c r="L1" s="175"/>
      <c r="M1" s="176"/>
      <c r="N1" s="175" t="s">
        <v>123</v>
      </c>
      <c r="O1" s="175"/>
      <c r="P1" s="175"/>
      <c r="Q1" s="175"/>
      <c r="R1" s="175"/>
      <c r="S1" s="175"/>
      <c r="T1" s="175"/>
      <c r="U1" s="175"/>
      <c r="V1" s="175"/>
      <c r="W1" s="175"/>
      <c r="X1" s="174" t="s">
        <v>121</v>
      </c>
      <c r="Y1" s="175"/>
      <c r="Z1" s="175"/>
      <c r="AA1" s="175"/>
      <c r="AB1" s="175"/>
      <c r="AC1" s="175"/>
      <c r="AD1" s="175"/>
      <c r="AE1" s="175"/>
      <c r="AF1" s="175"/>
      <c r="AG1" s="176"/>
    </row>
    <row r="2" spans="1:33" ht="15.75" thickBot="1" x14ac:dyDescent="0.3">
      <c r="A2" s="169"/>
      <c r="B2" s="172"/>
      <c r="C2" s="173"/>
      <c r="D2" s="177" t="s">
        <v>119</v>
      </c>
      <c r="E2" s="178"/>
      <c r="F2" s="178"/>
      <c r="G2" s="178"/>
      <c r="H2" s="179"/>
      <c r="I2" s="178" t="s">
        <v>120</v>
      </c>
      <c r="J2" s="178"/>
      <c r="K2" s="178"/>
      <c r="L2" s="178"/>
      <c r="M2" s="179"/>
      <c r="N2" s="177" t="s">
        <v>119</v>
      </c>
      <c r="O2" s="178"/>
      <c r="P2" s="178"/>
      <c r="Q2" s="178"/>
      <c r="R2" s="179"/>
      <c r="S2" s="178" t="s">
        <v>120</v>
      </c>
      <c r="T2" s="178"/>
      <c r="U2" s="178"/>
      <c r="V2" s="178"/>
      <c r="W2" s="178"/>
      <c r="X2" s="177" t="s">
        <v>119</v>
      </c>
      <c r="Y2" s="178"/>
      <c r="Z2" s="178"/>
      <c r="AA2" s="178"/>
      <c r="AB2" s="179"/>
      <c r="AC2" s="178" t="s">
        <v>120</v>
      </c>
      <c r="AD2" s="178"/>
      <c r="AE2" s="178"/>
      <c r="AF2" s="178"/>
      <c r="AG2" s="179"/>
    </row>
    <row r="3" spans="1:33" x14ac:dyDescent="0.25">
      <c r="A3" s="54" t="s">
        <v>118</v>
      </c>
      <c r="B3" s="55" t="s">
        <v>117</v>
      </c>
      <c r="C3" s="57" t="s">
        <v>3</v>
      </c>
      <c r="D3" s="56" t="s">
        <v>85</v>
      </c>
      <c r="E3" s="57" t="s">
        <v>86</v>
      </c>
      <c r="F3" s="57" t="s">
        <v>87</v>
      </c>
      <c r="G3" s="57" t="s">
        <v>88</v>
      </c>
      <c r="H3" s="58" t="s">
        <v>89</v>
      </c>
      <c r="I3" s="57" t="s">
        <v>90</v>
      </c>
      <c r="J3" s="57" t="s">
        <v>91</v>
      </c>
      <c r="K3" s="57" t="s">
        <v>92</v>
      </c>
      <c r="L3" s="57" t="s">
        <v>93</v>
      </c>
      <c r="M3" s="58" t="s">
        <v>94</v>
      </c>
      <c r="N3" s="56" t="s">
        <v>85</v>
      </c>
      <c r="O3" s="57" t="s">
        <v>86</v>
      </c>
      <c r="P3" s="57" t="s">
        <v>87</v>
      </c>
      <c r="Q3" s="57" t="s">
        <v>88</v>
      </c>
      <c r="R3" s="58" t="s">
        <v>89</v>
      </c>
      <c r="S3" s="57" t="s">
        <v>90</v>
      </c>
      <c r="T3" s="57" t="s">
        <v>91</v>
      </c>
      <c r="U3" s="57" t="s">
        <v>92</v>
      </c>
      <c r="V3" s="57" t="s">
        <v>93</v>
      </c>
      <c r="W3" s="57" t="s">
        <v>94</v>
      </c>
      <c r="X3" s="56" t="s">
        <v>85</v>
      </c>
      <c r="Y3" s="57" t="s">
        <v>86</v>
      </c>
      <c r="Z3" s="57" t="s">
        <v>87</v>
      </c>
      <c r="AA3" s="57" t="s">
        <v>88</v>
      </c>
      <c r="AB3" s="58" t="s">
        <v>89</v>
      </c>
      <c r="AC3" s="57" t="s">
        <v>90</v>
      </c>
      <c r="AD3" s="57" t="s">
        <v>91</v>
      </c>
      <c r="AE3" s="57" t="s">
        <v>92</v>
      </c>
      <c r="AF3" s="57" t="s">
        <v>93</v>
      </c>
      <c r="AG3" s="58" t="s">
        <v>94</v>
      </c>
    </row>
    <row r="4" spans="1:33" x14ac:dyDescent="0.25">
      <c r="A4" s="59" t="s">
        <v>99</v>
      </c>
      <c r="B4" s="19" t="s">
        <v>287</v>
      </c>
      <c r="C4" s="65"/>
      <c r="D4" s="66"/>
      <c r="E4" s="67"/>
      <c r="F4" s="67"/>
      <c r="G4" s="67"/>
      <c r="H4" s="68"/>
      <c r="I4" s="67"/>
      <c r="J4" s="67"/>
      <c r="K4" s="67"/>
      <c r="L4" s="67"/>
      <c r="M4" s="68"/>
      <c r="N4" s="35" t="s">
        <v>71</v>
      </c>
      <c r="O4" s="36">
        <f t="shared" ref="O4:O15" si="0">IFERROR(SUM(E4/D4)-1,0)</f>
        <v>0</v>
      </c>
      <c r="P4" s="36">
        <f t="shared" ref="P4:P15" si="1">IFERROR(SUM(F4/E4)-1,0)</f>
        <v>0</v>
      </c>
      <c r="Q4" s="36">
        <f t="shared" ref="Q4:Q15" si="2">IFERROR(SUM(G4/F4)-1,0)</f>
        <v>0</v>
      </c>
      <c r="R4" s="37">
        <f t="shared" ref="R4:R15" si="3">IFERROR(SUM(H4/G4)-1,0)</f>
        <v>0</v>
      </c>
      <c r="S4" s="36">
        <f t="shared" ref="S4:S15" si="4">IFERROR(SUM(I4/H4)-1,0)</f>
        <v>0</v>
      </c>
      <c r="T4" s="36">
        <f t="shared" ref="T4:T15" si="5">IFERROR(SUM(J4/I4)-1,0)</f>
        <v>0</v>
      </c>
      <c r="U4" s="36">
        <f t="shared" ref="U4:U15" si="6">IFERROR(SUM(K4/J4)-1,0)</f>
        <v>0</v>
      </c>
      <c r="V4" s="36">
        <f t="shared" ref="V4:V15" si="7">IFERROR(SUM(L4/K4)-1,0)</f>
        <v>0</v>
      </c>
      <c r="W4" s="36">
        <f t="shared" ref="W4:W15" si="8">IFERROR(SUM(M4/L4)-1,0)</f>
        <v>0</v>
      </c>
      <c r="X4" s="38">
        <f>$C4*D4*2080</f>
        <v>0</v>
      </c>
      <c r="Y4" s="39">
        <f t="shared" ref="Y4:AG4" si="9">$C4*E4*2080</f>
        <v>0</v>
      </c>
      <c r="Z4" s="39">
        <f t="shared" si="9"/>
        <v>0</v>
      </c>
      <c r="AA4" s="39">
        <f t="shared" si="9"/>
        <v>0</v>
      </c>
      <c r="AB4" s="40">
        <f t="shared" si="9"/>
        <v>0</v>
      </c>
      <c r="AC4" s="39">
        <f t="shared" si="9"/>
        <v>0</v>
      </c>
      <c r="AD4" s="39">
        <f t="shared" si="9"/>
        <v>0</v>
      </c>
      <c r="AE4" s="39">
        <f t="shared" si="9"/>
        <v>0</v>
      </c>
      <c r="AF4" s="39">
        <f t="shared" si="9"/>
        <v>0</v>
      </c>
      <c r="AG4" s="40">
        <f t="shared" si="9"/>
        <v>0</v>
      </c>
    </row>
    <row r="5" spans="1:33" x14ac:dyDescent="0.25">
      <c r="A5" s="59" t="s">
        <v>99</v>
      </c>
      <c r="B5" s="19" t="s">
        <v>288</v>
      </c>
      <c r="C5" s="65"/>
      <c r="D5" s="66"/>
      <c r="E5" s="67"/>
      <c r="F5" s="67"/>
      <c r="G5" s="67"/>
      <c r="H5" s="68"/>
      <c r="I5" s="67"/>
      <c r="J5" s="67"/>
      <c r="K5" s="67"/>
      <c r="L5" s="67"/>
      <c r="M5" s="68"/>
      <c r="N5" s="35" t="s">
        <v>71</v>
      </c>
      <c r="O5" s="36">
        <f t="shared" si="0"/>
        <v>0</v>
      </c>
      <c r="P5" s="36">
        <f t="shared" si="1"/>
        <v>0</v>
      </c>
      <c r="Q5" s="36">
        <f t="shared" si="2"/>
        <v>0</v>
      </c>
      <c r="R5" s="37">
        <f t="shared" si="3"/>
        <v>0</v>
      </c>
      <c r="S5" s="36">
        <f t="shared" si="4"/>
        <v>0</v>
      </c>
      <c r="T5" s="36">
        <f t="shared" si="5"/>
        <v>0</v>
      </c>
      <c r="U5" s="36">
        <f t="shared" si="6"/>
        <v>0</v>
      </c>
      <c r="V5" s="36">
        <f t="shared" si="7"/>
        <v>0</v>
      </c>
      <c r="W5" s="36">
        <f t="shared" si="8"/>
        <v>0</v>
      </c>
      <c r="X5" s="38">
        <f t="shared" ref="X5:X15" si="10">$C5*D5*2080</f>
        <v>0</v>
      </c>
      <c r="Y5" s="39">
        <f t="shared" ref="Y5:Y15" si="11">$C5*E5*2080</f>
        <v>0</v>
      </c>
      <c r="Z5" s="39">
        <f t="shared" ref="Z5:Z15" si="12">$C5*F5*2080</f>
        <v>0</v>
      </c>
      <c r="AA5" s="39">
        <f t="shared" ref="AA5:AA15" si="13">$C5*G5*2080</f>
        <v>0</v>
      </c>
      <c r="AB5" s="40">
        <f t="shared" ref="AB5:AB15" si="14">$C5*H5*2080</f>
        <v>0</v>
      </c>
      <c r="AC5" s="39">
        <f t="shared" ref="AC5:AC15" si="15">$C5*I5*2080</f>
        <v>0</v>
      </c>
      <c r="AD5" s="39">
        <f t="shared" ref="AD5:AD15" si="16">$C5*J5*2080</f>
        <v>0</v>
      </c>
      <c r="AE5" s="39">
        <f t="shared" ref="AE5:AE15" si="17">$C5*K5*2080</f>
        <v>0</v>
      </c>
      <c r="AF5" s="39">
        <f t="shared" ref="AF5:AF15" si="18">$C5*L5*2080</f>
        <v>0</v>
      </c>
      <c r="AG5" s="40">
        <f t="shared" ref="AG5:AG15" si="19">$C5*M5*2080</f>
        <v>0</v>
      </c>
    </row>
    <row r="6" spans="1:33" x14ac:dyDescent="0.25">
      <c r="A6" s="59" t="s">
        <v>99</v>
      </c>
      <c r="B6" s="19" t="s">
        <v>106</v>
      </c>
      <c r="C6" s="65"/>
      <c r="D6" s="66"/>
      <c r="E6" s="67"/>
      <c r="F6" s="67"/>
      <c r="G6" s="67"/>
      <c r="H6" s="68"/>
      <c r="I6" s="67"/>
      <c r="J6" s="67"/>
      <c r="K6" s="67"/>
      <c r="L6" s="67"/>
      <c r="M6" s="68"/>
      <c r="N6" s="35" t="s">
        <v>71</v>
      </c>
      <c r="O6" s="36">
        <f t="shared" si="0"/>
        <v>0</v>
      </c>
      <c r="P6" s="36">
        <f t="shared" si="1"/>
        <v>0</v>
      </c>
      <c r="Q6" s="36">
        <f t="shared" si="2"/>
        <v>0</v>
      </c>
      <c r="R6" s="37">
        <f t="shared" si="3"/>
        <v>0</v>
      </c>
      <c r="S6" s="36">
        <f t="shared" si="4"/>
        <v>0</v>
      </c>
      <c r="T6" s="36">
        <f t="shared" si="5"/>
        <v>0</v>
      </c>
      <c r="U6" s="36">
        <f t="shared" si="6"/>
        <v>0</v>
      </c>
      <c r="V6" s="36">
        <f t="shared" si="7"/>
        <v>0</v>
      </c>
      <c r="W6" s="36">
        <f t="shared" si="8"/>
        <v>0</v>
      </c>
      <c r="X6" s="38">
        <f t="shared" si="10"/>
        <v>0</v>
      </c>
      <c r="Y6" s="39">
        <f t="shared" si="11"/>
        <v>0</v>
      </c>
      <c r="Z6" s="39">
        <f t="shared" si="12"/>
        <v>0</v>
      </c>
      <c r="AA6" s="39">
        <f t="shared" si="13"/>
        <v>0</v>
      </c>
      <c r="AB6" s="40">
        <f t="shared" si="14"/>
        <v>0</v>
      </c>
      <c r="AC6" s="39">
        <f t="shared" si="15"/>
        <v>0</v>
      </c>
      <c r="AD6" s="39">
        <f t="shared" si="16"/>
        <v>0</v>
      </c>
      <c r="AE6" s="39">
        <f t="shared" si="17"/>
        <v>0</v>
      </c>
      <c r="AF6" s="39">
        <f t="shared" si="18"/>
        <v>0</v>
      </c>
      <c r="AG6" s="40">
        <f t="shared" si="19"/>
        <v>0</v>
      </c>
    </row>
    <row r="7" spans="1:33" x14ac:dyDescent="0.25">
      <c r="A7" s="59" t="s">
        <v>99</v>
      </c>
      <c r="B7" s="19" t="s">
        <v>108</v>
      </c>
      <c r="C7" s="65"/>
      <c r="D7" s="66"/>
      <c r="E7" s="67"/>
      <c r="F7" s="67"/>
      <c r="G7" s="67"/>
      <c r="H7" s="68"/>
      <c r="I7" s="67"/>
      <c r="J7" s="67"/>
      <c r="K7" s="67"/>
      <c r="L7" s="67"/>
      <c r="M7" s="68"/>
      <c r="N7" s="35" t="s">
        <v>71</v>
      </c>
      <c r="O7" s="36">
        <f t="shared" si="0"/>
        <v>0</v>
      </c>
      <c r="P7" s="36">
        <f t="shared" si="1"/>
        <v>0</v>
      </c>
      <c r="Q7" s="36">
        <f t="shared" si="2"/>
        <v>0</v>
      </c>
      <c r="R7" s="37">
        <f t="shared" si="3"/>
        <v>0</v>
      </c>
      <c r="S7" s="36">
        <f t="shared" si="4"/>
        <v>0</v>
      </c>
      <c r="T7" s="36">
        <f t="shared" si="5"/>
        <v>0</v>
      </c>
      <c r="U7" s="36">
        <f t="shared" si="6"/>
        <v>0</v>
      </c>
      <c r="V7" s="36">
        <f t="shared" si="7"/>
        <v>0</v>
      </c>
      <c r="W7" s="36">
        <f t="shared" si="8"/>
        <v>0</v>
      </c>
      <c r="X7" s="38">
        <f t="shared" si="10"/>
        <v>0</v>
      </c>
      <c r="Y7" s="39">
        <f t="shared" si="11"/>
        <v>0</v>
      </c>
      <c r="Z7" s="39">
        <f t="shared" si="12"/>
        <v>0</v>
      </c>
      <c r="AA7" s="39">
        <f t="shared" si="13"/>
        <v>0</v>
      </c>
      <c r="AB7" s="40">
        <f t="shared" si="14"/>
        <v>0</v>
      </c>
      <c r="AC7" s="39">
        <f t="shared" si="15"/>
        <v>0</v>
      </c>
      <c r="AD7" s="39">
        <f t="shared" si="16"/>
        <v>0</v>
      </c>
      <c r="AE7" s="39">
        <f t="shared" si="17"/>
        <v>0</v>
      </c>
      <c r="AF7" s="39">
        <f t="shared" si="18"/>
        <v>0</v>
      </c>
      <c r="AG7" s="40">
        <f t="shared" si="19"/>
        <v>0</v>
      </c>
    </row>
    <row r="8" spans="1:33" x14ac:dyDescent="0.25">
      <c r="A8" s="59" t="s">
        <v>99</v>
      </c>
      <c r="B8" s="19" t="s">
        <v>116</v>
      </c>
      <c r="C8" s="65"/>
      <c r="D8" s="66"/>
      <c r="E8" s="67"/>
      <c r="F8" s="67"/>
      <c r="G8" s="67"/>
      <c r="H8" s="68"/>
      <c r="I8" s="67"/>
      <c r="J8" s="67"/>
      <c r="K8" s="67"/>
      <c r="L8" s="67"/>
      <c r="M8" s="68"/>
      <c r="N8" s="35" t="s">
        <v>71</v>
      </c>
      <c r="O8" s="36">
        <f t="shared" si="0"/>
        <v>0</v>
      </c>
      <c r="P8" s="36">
        <f t="shared" si="1"/>
        <v>0</v>
      </c>
      <c r="Q8" s="36">
        <f t="shared" si="2"/>
        <v>0</v>
      </c>
      <c r="R8" s="37">
        <f t="shared" si="3"/>
        <v>0</v>
      </c>
      <c r="S8" s="36">
        <f t="shared" si="4"/>
        <v>0</v>
      </c>
      <c r="T8" s="36">
        <f t="shared" si="5"/>
        <v>0</v>
      </c>
      <c r="U8" s="36">
        <f t="shared" si="6"/>
        <v>0</v>
      </c>
      <c r="V8" s="36">
        <f t="shared" si="7"/>
        <v>0</v>
      </c>
      <c r="W8" s="36">
        <f t="shared" si="8"/>
        <v>0</v>
      </c>
      <c r="X8" s="38">
        <f t="shared" si="10"/>
        <v>0</v>
      </c>
      <c r="Y8" s="39">
        <f t="shared" si="11"/>
        <v>0</v>
      </c>
      <c r="Z8" s="39">
        <f t="shared" si="12"/>
        <v>0</v>
      </c>
      <c r="AA8" s="39">
        <f t="shared" si="13"/>
        <v>0</v>
      </c>
      <c r="AB8" s="40">
        <f t="shared" si="14"/>
        <v>0</v>
      </c>
      <c r="AC8" s="39">
        <f t="shared" si="15"/>
        <v>0</v>
      </c>
      <c r="AD8" s="39">
        <f t="shared" si="16"/>
        <v>0</v>
      </c>
      <c r="AE8" s="39">
        <f t="shared" si="17"/>
        <v>0</v>
      </c>
      <c r="AF8" s="39">
        <f t="shared" si="18"/>
        <v>0</v>
      </c>
      <c r="AG8" s="40">
        <f t="shared" si="19"/>
        <v>0</v>
      </c>
    </row>
    <row r="9" spans="1:33" x14ac:dyDescent="0.25">
      <c r="A9" s="59" t="s">
        <v>99</v>
      </c>
      <c r="B9" s="19" t="s">
        <v>112</v>
      </c>
      <c r="C9" s="65"/>
      <c r="D9" s="66"/>
      <c r="E9" s="67"/>
      <c r="F9" s="67"/>
      <c r="G9" s="67"/>
      <c r="H9" s="68"/>
      <c r="I9" s="67"/>
      <c r="J9" s="67"/>
      <c r="K9" s="67"/>
      <c r="L9" s="67"/>
      <c r="M9" s="68"/>
      <c r="N9" s="35" t="s">
        <v>71</v>
      </c>
      <c r="O9" s="36">
        <f t="shared" si="0"/>
        <v>0</v>
      </c>
      <c r="P9" s="36">
        <f t="shared" si="1"/>
        <v>0</v>
      </c>
      <c r="Q9" s="36">
        <f t="shared" si="2"/>
        <v>0</v>
      </c>
      <c r="R9" s="37">
        <f t="shared" si="3"/>
        <v>0</v>
      </c>
      <c r="S9" s="36">
        <f t="shared" si="4"/>
        <v>0</v>
      </c>
      <c r="T9" s="36">
        <f t="shared" si="5"/>
        <v>0</v>
      </c>
      <c r="U9" s="36">
        <f t="shared" si="6"/>
        <v>0</v>
      </c>
      <c r="V9" s="36">
        <f t="shared" si="7"/>
        <v>0</v>
      </c>
      <c r="W9" s="36">
        <f t="shared" si="8"/>
        <v>0</v>
      </c>
      <c r="X9" s="38">
        <f t="shared" si="10"/>
        <v>0</v>
      </c>
      <c r="Y9" s="39">
        <f t="shared" si="11"/>
        <v>0</v>
      </c>
      <c r="Z9" s="39">
        <f t="shared" si="12"/>
        <v>0</v>
      </c>
      <c r="AA9" s="39">
        <f t="shared" si="13"/>
        <v>0</v>
      </c>
      <c r="AB9" s="40">
        <f t="shared" si="14"/>
        <v>0</v>
      </c>
      <c r="AC9" s="39">
        <f t="shared" si="15"/>
        <v>0</v>
      </c>
      <c r="AD9" s="39">
        <f t="shared" si="16"/>
        <v>0</v>
      </c>
      <c r="AE9" s="39">
        <f t="shared" si="17"/>
        <v>0</v>
      </c>
      <c r="AF9" s="39">
        <f t="shared" si="18"/>
        <v>0</v>
      </c>
      <c r="AG9" s="40">
        <f t="shared" si="19"/>
        <v>0</v>
      </c>
    </row>
    <row r="10" spans="1:33" x14ac:dyDescent="0.25">
      <c r="A10" s="59" t="s">
        <v>99</v>
      </c>
      <c r="B10" s="19" t="s">
        <v>113</v>
      </c>
      <c r="C10" s="65"/>
      <c r="D10" s="66"/>
      <c r="E10" s="67"/>
      <c r="F10" s="67"/>
      <c r="G10" s="67"/>
      <c r="H10" s="68"/>
      <c r="I10" s="67"/>
      <c r="J10" s="67"/>
      <c r="K10" s="67"/>
      <c r="L10" s="67"/>
      <c r="M10" s="68"/>
      <c r="N10" s="35" t="s">
        <v>71</v>
      </c>
      <c r="O10" s="36">
        <f t="shared" si="0"/>
        <v>0</v>
      </c>
      <c r="P10" s="36">
        <f t="shared" si="1"/>
        <v>0</v>
      </c>
      <c r="Q10" s="36">
        <f t="shared" si="2"/>
        <v>0</v>
      </c>
      <c r="R10" s="37">
        <f t="shared" si="3"/>
        <v>0</v>
      </c>
      <c r="S10" s="36">
        <f t="shared" si="4"/>
        <v>0</v>
      </c>
      <c r="T10" s="36">
        <f t="shared" si="5"/>
        <v>0</v>
      </c>
      <c r="U10" s="36">
        <f t="shared" si="6"/>
        <v>0</v>
      </c>
      <c r="V10" s="36">
        <f t="shared" si="7"/>
        <v>0</v>
      </c>
      <c r="W10" s="36">
        <f t="shared" si="8"/>
        <v>0</v>
      </c>
      <c r="X10" s="38">
        <f t="shared" si="10"/>
        <v>0</v>
      </c>
      <c r="Y10" s="39">
        <f t="shared" si="11"/>
        <v>0</v>
      </c>
      <c r="Z10" s="39">
        <f t="shared" si="12"/>
        <v>0</v>
      </c>
      <c r="AA10" s="39">
        <f t="shared" si="13"/>
        <v>0</v>
      </c>
      <c r="AB10" s="40">
        <f t="shared" si="14"/>
        <v>0</v>
      </c>
      <c r="AC10" s="39">
        <f t="shared" si="15"/>
        <v>0</v>
      </c>
      <c r="AD10" s="39">
        <f t="shared" si="16"/>
        <v>0</v>
      </c>
      <c r="AE10" s="39">
        <f t="shared" si="17"/>
        <v>0</v>
      </c>
      <c r="AF10" s="39">
        <f t="shared" si="18"/>
        <v>0</v>
      </c>
      <c r="AG10" s="40">
        <f t="shared" si="19"/>
        <v>0</v>
      </c>
    </row>
    <row r="11" spans="1:33" x14ac:dyDescent="0.25">
      <c r="A11" s="59" t="s">
        <v>99</v>
      </c>
      <c r="B11" s="19" t="s">
        <v>114</v>
      </c>
      <c r="C11" s="65"/>
      <c r="D11" s="66"/>
      <c r="E11" s="67"/>
      <c r="F11" s="67"/>
      <c r="G11" s="67"/>
      <c r="H11" s="68"/>
      <c r="I11" s="67"/>
      <c r="J11" s="67"/>
      <c r="K11" s="67"/>
      <c r="L11" s="67"/>
      <c r="M11" s="68"/>
      <c r="N11" s="35" t="s">
        <v>71</v>
      </c>
      <c r="O11" s="36">
        <f t="shared" si="0"/>
        <v>0</v>
      </c>
      <c r="P11" s="36">
        <f t="shared" si="1"/>
        <v>0</v>
      </c>
      <c r="Q11" s="36">
        <f t="shared" si="2"/>
        <v>0</v>
      </c>
      <c r="R11" s="37">
        <f t="shared" si="3"/>
        <v>0</v>
      </c>
      <c r="S11" s="36">
        <f t="shared" si="4"/>
        <v>0</v>
      </c>
      <c r="T11" s="36">
        <f t="shared" si="5"/>
        <v>0</v>
      </c>
      <c r="U11" s="36">
        <f t="shared" si="6"/>
        <v>0</v>
      </c>
      <c r="V11" s="36">
        <f t="shared" si="7"/>
        <v>0</v>
      </c>
      <c r="W11" s="36">
        <f t="shared" si="8"/>
        <v>0</v>
      </c>
      <c r="X11" s="38">
        <f t="shared" si="10"/>
        <v>0</v>
      </c>
      <c r="Y11" s="39">
        <f t="shared" si="11"/>
        <v>0</v>
      </c>
      <c r="Z11" s="39">
        <f t="shared" si="12"/>
        <v>0</v>
      </c>
      <c r="AA11" s="39">
        <f t="shared" si="13"/>
        <v>0</v>
      </c>
      <c r="AB11" s="40">
        <f t="shared" si="14"/>
        <v>0</v>
      </c>
      <c r="AC11" s="39">
        <f t="shared" si="15"/>
        <v>0</v>
      </c>
      <c r="AD11" s="39">
        <f t="shared" si="16"/>
        <v>0</v>
      </c>
      <c r="AE11" s="39">
        <f t="shared" si="17"/>
        <v>0</v>
      </c>
      <c r="AF11" s="39">
        <f t="shared" si="18"/>
        <v>0</v>
      </c>
      <c r="AG11" s="40">
        <f t="shared" si="19"/>
        <v>0</v>
      </c>
    </row>
    <row r="12" spans="1:33" x14ac:dyDescent="0.25">
      <c r="A12" s="59" t="s">
        <v>99</v>
      </c>
      <c r="B12" s="19" t="s">
        <v>111</v>
      </c>
      <c r="C12" s="65"/>
      <c r="D12" s="66"/>
      <c r="E12" s="67"/>
      <c r="F12" s="67"/>
      <c r="G12" s="67"/>
      <c r="H12" s="68"/>
      <c r="I12" s="67"/>
      <c r="J12" s="67"/>
      <c r="K12" s="67"/>
      <c r="L12" s="67"/>
      <c r="M12" s="68"/>
      <c r="N12" s="35" t="s">
        <v>71</v>
      </c>
      <c r="O12" s="36">
        <f t="shared" si="0"/>
        <v>0</v>
      </c>
      <c r="P12" s="36">
        <f t="shared" si="1"/>
        <v>0</v>
      </c>
      <c r="Q12" s="36">
        <f t="shared" si="2"/>
        <v>0</v>
      </c>
      <c r="R12" s="37">
        <f t="shared" si="3"/>
        <v>0</v>
      </c>
      <c r="S12" s="36">
        <f t="shared" si="4"/>
        <v>0</v>
      </c>
      <c r="T12" s="36">
        <f t="shared" si="5"/>
        <v>0</v>
      </c>
      <c r="U12" s="36">
        <f t="shared" si="6"/>
        <v>0</v>
      </c>
      <c r="V12" s="36">
        <f t="shared" si="7"/>
        <v>0</v>
      </c>
      <c r="W12" s="36">
        <f t="shared" si="8"/>
        <v>0</v>
      </c>
      <c r="X12" s="38">
        <f t="shared" si="10"/>
        <v>0</v>
      </c>
      <c r="Y12" s="39">
        <f t="shared" si="11"/>
        <v>0</v>
      </c>
      <c r="Z12" s="39">
        <f t="shared" si="12"/>
        <v>0</v>
      </c>
      <c r="AA12" s="39">
        <f t="shared" si="13"/>
        <v>0</v>
      </c>
      <c r="AB12" s="40">
        <f t="shared" si="14"/>
        <v>0</v>
      </c>
      <c r="AC12" s="39">
        <f t="shared" si="15"/>
        <v>0</v>
      </c>
      <c r="AD12" s="39">
        <f t="shared" si="16"/>
        <v>0</v>
      </c>
      <c r="AE12" s="39">
        <f t="shared" si="17"/>
        <v>0</v>
      </c>
      <c r="AF12" s="39">
        <f t="shared" si="18"/>
        <v>0</v>
      </c>
      <c r="AG12" s="40">
        <f t="shared" si="19"/>
        <v>0</v>
      </c>
    </row>
    <row r="13" spans="1:33" x14ac:dyDescent="0.25">
      <c r="A13" s="59" t="s">
        <v>99</v>
      </c>
      <c r="B13" s="19" t="s">
        <v>155</v>
      </c>
      <c r="C13" s="65"/>
      <c r="D13" s="66"/>
      <c r="E13" s="67"/>
      <c r="F13" s="67"/>
      <c r="G13" s="67"/>
      <c r="H13" s="68"/>
      <c r="I13" s="67"/>
      <c r="J13" s="67"/>
      <c r="K13" s="67"/>
      <c r="L13" s="67"/>
      <c r="M13" s="68"/>
      <c r="N13" s="35" t="s">
        <v>71</v>
      </c>
      <c r="O13" s="36">
        <f t="shared" si="0"/>
        <v>0</v>
      </c>
      <c r="P13" s="36">
        <f t="shared" si="1"/>
        <v>0</v>
      </c>
      <c r="Q13" s="36">
        <f t="shared" si="2"/>
        <v>0</v>
      </c>
      <c r="R13" s="37">
        <f t="shared" si="3"/>
        <v>0</v>
      </c>
      <c r="S13" s="36">
        <f t="shared" si="4"/>
        <v>0</v>
      </c>
      <c r="T13" s="36">
        <f t="shared" si="5"/>
        <v>0</v>
      </c>
      <c r="U13" s="36">
        <f t="shared" si="6"/>
        <v>0</v>
      </c>
      <c r="V13" s="36">
        <f t="shared" si="7"/>
        <v>0</v>
      </c>
      <c r="W13" s="36">
        <f t="shared" si="8"/>
        <v>0</v>
      </c>
      <c r="X13" s="38">
        <f t="shared" si="10"/>
        <v>0</v>
      </c>
      <c r="Y13" s="39">
        <f t="shared" si="11"/>
        <v>0</v>
      </c>
      <c r="Z13" s="39">
        <f t="shared" si="12"/>
        <v>0</v>
      </c>
      <c r="AA13" s="39">
        <f t="shared" si="13"/>
        <v>0</v>
      </c>
      <c r="AB13" s="40">
        <f t="shared" si="14"/>
        <v>0</v>
      </c>
      <c r="AC13" s="39">
        <f t="shared" si="15"/>
        <v>0</v>
      </c>
      <c r="AD13" s="39">
        <f t="shared" si="16"/>
        <v>0</v>
      </c>
      <c r="AE13" s="39">
        <f t="shared" si="17"/>
        <v>0</v>
      </c>
      <c r="AF13" s="39">
        <f t="shared" si="18"/>
        <v>0</v>
      </c>
      <c r="AG13" s="40">
        <f t="shared" si="19"/>
        <v>0</v>
      </c>
    </row>
    <row r="14" spans="1:33" x14ac:dyDescent="0.25">
      <c r="A14" s="59" t="s">
        <v>99</v>
      </c>
      <c r="B14" s="19" t="s">
        <v>107</v>
      </c>
      <c r="C14" s="65"/>
      <c r="D14" s="66"/>
      <c r="E14" s="67"/>
      <c r="F14" s="67"/>
      <c r="G14" s="67"/>
      <c r="H14" s="68"/>
      <c r="I14" s="67"/>
      <c r="J14" s="67"/>
      <c r="K14" s="67"/>
      <c r="L14" s="67"/>
      <c r="M14" s="68"/>
      <c r="N14" s="35" t="s">
        <v>71</v>
      </c>
      <c r="O14" s="36">
        <f t="shared" si="0"/>
        <v>0</v>
      </c>
      <c r="P14" s="36">
        <f t="shared" si="1"/>
        <v>0</v>
      </c>
      <c r="Q14" s="36">
        <f t="shared" si="2"/>
        <v>0</v>
      </c>
      <c r="R14" s="37">
        <f t="shared" si="3"/>
        <v>0</v>
      </c>
      <c r="S14" s="36">
        <f t="shared" si="4"/>
        <v>0</v>
      </c>
      <c r="T14" s="36">
        <f t="shared" si="5"/>
        <v>0</v>
      </c>
      <c r="U14" s="36">
        <f t="shared" si="6"/>
        <v>0</v>
      </c>
      <c r="V14" s="36">
        <f t="shared" si="7"/>
        <v>0</v>
      </c>
      <c r="W14" s="36">
        <f t="shared" si="8"/>
        <v>0</v>
      </c>
      <c r="X14" s="38">
        <f t="shared" si="10"/>
        <v>0</v>
      </c>
      <c r="Y14" s="39">
        <f t="shared" si="11"/>
        <v>0</v>
      </c>
      <c r="Z14" s="39">
        <f t="shared" si="12"/>
        <v>0</v>
      </c>
      <c r="AA14" s="39">
        <f t="shared" si="13"/>
        <v>0</v>
      </c>
      <c r="AB14" s="40">
        <f t="shared" si="14"/>
        <v>0</v>
      </c>
      <c r="AC14" s="39">
        <f t="shared" si="15"/>
        <v>0</v>
      </c>
      <c r="AD14" s="39">
        <f t="shared" si="16"/>
        <v>0</v>
      </c>
      <c r="AE14" s="39">
        <f t="shared" si="17"/>
        <v>0</v>
      </c>
      <c r="AF14" s="39">
        <f t="shared" si="18"/>
        <v>0</v>
      </c>
      <c r="AG14" s="40">
        <f t="shared" si="19"/>
        <v>0</v>
      </c>
    </row>
    <row r="15" spans="1:33" x14ac:dyDescent="0.25">
      <c r="A15" s="59" t="s">
        <v>99</v>
      </c>
      <c r="B15" s="19" t="s">
        <v>110</v>
      </c>
      <c r="C15" s="65"/>
      <c r="D15" s="66"/>
      <c r="E15" s="67"/>
      <c r="F15" s="67"/>
      <c r="G15" s="67"/>
      <c r="H15" s="68"/>
      <c r="I15" s="67"/>
      <c r="J15" s="67"/>
      <c r="K15" s="67"/>
      <c r="L15" s="67"/>
      <c r="M15" s="68"/>
      <c r="N15" s="35" t="s">
        <v>71</v>
      </c>
      <c r="O15" s="36">
        <f t="shared" si="0"/>
        <v>0</v>
      </c>
      <c r="P15" s="36">
        <f t="shared" si="1"/>
        <v>0</v>
      </c>
      <c r="Q15" s="36">
        <f t="shared" si="2"/>
        <v>0</v>
      </c>
      <c r="R15" s="37">
        <f t="shared" si="3"/>
        <v>0</v>
      </c>
      <c r="S15" s="36">
        <f t="shared" si="4"/>
        <v>0</v>
      </c>
      <c r="T15" s="36">
        <f t="shared" si="5"/>
        <v>0</v>
      </c>
      <c r="U15" s="36">
        <f t="shared" si="6"/>
        <v>0</v>
      </c>
      <c r="V15" s="36">
        <f t="shared" si="7"/>
        <v>0</v>
      </c>
      <c r="W15" s="36">
        <f t="shared" si="8"/>
        <v>0</v>
      </c>
      <c r="X15" s="38">
        <f t="shared" si="10"/>
        <v>0</v>
      </c>
      <c r="Y15" s="39">
        <f t="shared" si="11"/>
        <v>0</v>
      </c>
      <c r="Z15" s="39">
        <f t="shared" si="12"/>
        <v>0</v>
      </c>
      <c r="AA15" s="39">
        <f t="shared" si="13"/>
        <v>0</v>
      </c>
      <c r="AB15" s="40">
        <f t="shared" si="14"/>
        <v>0</v>
      </c>
      <c r="AC15" s="39">
        <f t="shared" si="15"/>
        <v>0</v>
      </c>
      <c r="AD15" s="39">
        <f t="shared" si="16"/>
        <v>0</v>
      </c>
      <c r="AE15" s="39">
        <f t="shared" si="17"/>
        <v>0</v>
      </c>
      <c r="AF15" s="39">
        <f t="shared" si="18"/>
        <v>0</v>
      </c>
      <c r="AG15" s="40">
        <f t="shared" si="19"/>
        <v>0</v>
      </c>
    </row>
    <row r="16" spans="1:33" x14ac:dyDescent="0.25">
      <c r="A16" s="165" t="s">
        <v>99</v>
      </c>
      <c r="B16" s="144" t="s">
        <v>101</v>
      </c>
      <c r="C16" s="145"/>
      <c r="D16" s="146"/>
      <c r="E16" s="147"/>
      <c r="F16" s="147"/>
      <c r="G16" s="147"/>
      <c r="H16" s="148"/>
      <c r="I16" s="147"/>
      <c r="J16" s="147"/>
      <c r="K16" s="147"/>
      <c r="L16" s="147"/>
      <c r="M16" s="148"/>
      <c r="N16" s="149" t="s">
        <v>71</v>
      </c>
      <c r="O16" s="150">
        <f>IFERROR(SUM(E16/D16)-1,0)</f>
        <v>0</v>
      </c>
      <c r="P16" s="150">
        <f t="shared" ref="P16:W16" si="20">IFERROR(SUM(F16/E16)-1,0)</f>
        <v>0</v>
      </c>
      <c r="Q16" s="150">
        <f t="shared" si="20"/>
        <v>0</v>
      </c>
      <c r="R16" s="151">
        <f t="shared" si="20"/>
        <v>0</v>
      </c>
      <c r="S16" s="150">
        <f t="shared" si="20"/>
        <v>0</v>
      </c>
      <c r="T16" s="150">
        <f t="shared" si="20"/>
        <v>0</v>
      </c>
      <c r="U16" s="150">
        <f t="shared" si="20"/>
        <v>0</v>
      </c>
      <c r="V16" s="150">
        <f t="shared" si="20"/>
        <v>0</v>
      </c>
      <c r="W16" s="150">
        <f t="shared" si="20"/>
        <v>0</v>
      </c>
      <c r="X16" s="152">
        <f t="shared" ref="X16:X21" si="21">$C16*D16</f>
        <v>0</v>
      </c>
      <c r="Y16" s="153">
        <f t="shared" ref="Y16:Y21" si="22">$C16*E16</f>
        <v>0</v>
      </c>
      <c r="Z16" s="153">
        <f t="shared" ref="Z16:Z21" si="23">$C16*F16</f>
        <v>0</v>
      </c>
      <c r="AA16" s="153">
        <f t="shared" ref="AA16:AA21" si="24">$C16*G16</f>
        <v>0</v>
      </c>
      <c r="AB16" s="154">
        <f t="shared" ref="AB16:AB21" si="25">$C16*H16</f>
        <v>0</v>
      </c>
      <c r="AC16" s="153">
        <f t="shared" ref="AC16:AC21" si="26">$C16*I16</f>
        <v>0</v>
      </c>
      <c r="AD16" s="153">
        <f t="shared" ref="AD16:AD21" si="27">$C16*J16</f>
        <v>0</v>
      </c>
      <c r="AE16" s="153">
        <f t="shared" ref="AE16:AE21" si="28">$C16*K16</f>
        <v>0</v>
      </c>
      <c r="AF16" s="153">
        <f t="shared" ref="AF16:AF21" si="29">$C16*L16</f>
        <v>0</v>
      </c>
      <c r="AG16" s="154">
        <f t="shared" ref="AG16:AG21" si="30">$C16*M16</f>
        <v>0</v>
      </c>
    </row>
    <row r="17" spans="1:33" x14ac:dyDescent="0.25">
      <c r="A17" s="59" t="s">
        <v>99</v>
      </c>
      <c r="B17" s="19" t="s">
        <v>102</v>
      </c>
      <c r="C17" s="65"/>
      <c r="D17" s="66"/>
      <c r="E17" s="67"/>
      <c r="F17" s="67"/>
      <c r="G17" s="67"/>
      <c r="H17" s="68"/>
      <c r="I17" s="67"/>
      <c r="J17" s="67"/>
      <c r="K17" s="67"/>
      <c r="L17" s="67"/>
      <c r="M17" s="68"/>
      <c r="N17" s="35" t="s">
        <v>71</v>
      </c>
      <c r="O17" s="36">
        <f t="shared" ref="O17:O20" si="31">IFERROR(SUM(E17/D17)-1,0)</f>
        <v>0</v>
      </c>
      <c r="P17" s="36">
        <f t="shared" ref="P17:P20" si="32">IFERROR(SUM(F17/E17)-1,0)</f>
        <v>0</v>
      </c>
      <c r="Q17" s="36">
        <f t="shared" ref="Q17:Q20" si="33">IFERROR(SUM(G17/F17)-1,0)</f>
        <v>0</v>
      </c>
      <c r="R17" s="37">
        <f t="shared" ref="R17:R20" si="34">IFERROR(SUM(H17/G17)-1,0)</f>
        <v>0</v>
      </c>
      <c r="S17" s="36">
        <f t="shared" ref="S17:S20" si="35">IFERROR(SUM(I17/H17)-1,0)</f>
        <v>0</v>
      </c>
      <c r="T17" s="36">
        <f t="shared" ref="T17:T20" si="36">IFERROR(SUM(J17/I17)-1,0)</f>
        <v>0</v>
      </c>
      <c r="U17" s="36">
        <f t="shared" ref="U17:U20" si="37">IFERROR(SUM(K17/J17)-1,0)</f>
        <v>0</v>
      </c>
      <c r="V17" s="36">
        <f t="shared" ref="V17:V20" si="38">IFERROR(SUM(L17/K17)-1,0)</f>
        <v>0</v>
      </c>
      <c r="W17" s="36">
        <f t="shared" ref="W17:W20" si="39">IFERROR(SUM(M17/L17)-1,0)</f>
        <v>0</v>
      </c>
      <c r="X17" s="38">
        <f t="shared" si="21"/>
        <v>0</v>
      </c>
      <c r="Y17" s="39">
        <f t="shared" si="22"/>
        <v>0</v>
      </c>
      <c r="Z17" s="39">
        <f t="shared" si="23"/>
        <v>0</v>
      </c>
      <c r="AA17" s="39">
        <f t="shared" si="24"/>
        <v>0</v>
      </c>
      <c r="AB17" s="40">
        <f t="shared" si="25"/>
        <v>0</v>
      </c>
      <c r="AC17" s="39">
        <f t="shared" si="26"/>
        <v>0</v>
      </c>
      <c r="AD17" s="39">
        <f t="shared" si="27"/>
        <v>0</v>
      </c>
      <c r="AE17" s="39">
        <f t="shared" si="28"/>
        <v>0</v>
      </c>
      <c r="AF17" s="39">
        <f t="shared" si="29"/>
        <v>0</v>
      </c>
      <c r="AG17" s="40">
        <f t="shared" si="30"/>
        <v>0</v>
      </c>
    </row>
    <row r="18" spans="1:33" x14ac:dyDescent="0.25">
      <c r="A18" s="59" t="s">
        <v>99</v>
      </c>
      <c r="B18" s="19" t="s">
        <v>103</v>
      </c>
      <c r="C18" s="65"/>
      <c r="D18" s="66"/>
      <c r="E18" s="67"/>
      <c r="F18" s="67"/>
      <c r="G18" s="67"/>
      <c r="H18" s="68"/>
      <c r="I18" s="67"/>
      <c r="J18" s="67"/>
      <c r="K18" s="67"/>
      <c r="L18" s="67"/>
      <c r="M18" s="68"/>
      <c r="N18" s="35" t="s">
        <v>71</v>
      </c>
      <c r="O18" s="36">
        <f t="shared" si="31"/>
        <v>0</v>
      </c>
      <c r="P18" s="36">
        <f t="shared" si="32"/>
        <v>0</v>
      </c>
      <c r="Q18" s="36">
        <f t="shared" si="33"/>
        <v>0</v>
      </c>
      <c r="R18" s="37">
        <f t="shared" si="34"/>
        <v>0</v>
      </c>
      <c r="S18" s="36">
        <f t="shared" si="35"/>
        <v>0</v>
      </c>
      <c r="T18" s="36">
        <f t="shared" si="36"/>
        <v>0</v>
      </c>
      <c r="U18" s="36">
        <f t="shared" si="37"/>
        <v>0</v>
      </c>
      <c r="V18" s="36">
        <f t="shared" si="38"/>
        <v>0</v>
      </c>
      <c r="W18" s="36">
        <f t="shared" si="39"/>
        <v>0</v>
      </c>
      <c r="X18" s="38">
        <f t="shared" si="21"/>
        <v>0</v>
      </c>
      <c r="Y18" s="39">
        <f t="shared" si="22"/>
        <v>0</v>
      </c>
      <c r="Z18" s="39">
        <f t="shared" si="23"/>
        <v>0</v>
      </c>
      <c r="AA18" s="39">
        <f t="shared" si="24"/>
        <v>0</v>
      </c>
      <c r="AB18" s="40">
        <f t="shared" si="25"/>
        <v>0</v>
      </c>
      <c r="AC18" s="39">
        <f t="shared" si="26"/>
        <v>0</v>
      </c>
      <c r="AD18" s="39">
        <f t="shared" si="27"/>
        <v>0</v>
      </c>
      <c r="AE18" s="39">
        <f t="shared" si="28"/>
        <v>0</v>
      </c>
      <c r="AF18" s="39">
        <f t="shared" si="29"/>
        <v>0</v>
      </c>
      <c r="AG18" s="40">
        <f t="shared" si="30"/>
        <v>0</v>
      </c>
    </row>
    <row r="19" spans="1:33" x14ac:dyDescent="0.25">
      <c r="A19" s="59" t="s">
        <v>99</v>
      </c>
      <c r="B19" s="19" t="s">
        <v>104</v>
      </c>
      <c r="C19" s="65"/>
      <c r="D19" s="66"/>
      <c r="E19" s="67"/>
      <c r="F19" s="67"/>
      <c r="G19" s="67"/>
      <c r="H19" s="68"/>
      <c r="I19" s="67"/>
      <c r="J19" s="67"/>
      <c r="K19" s="67"/>
      <c r="L19" s="67"/>
      <c r="M19" s="68"/>
      <c r="N19" s="35" t="s">
        <v>71</v>
      </c>
      <c r="O19" s="36">
        <f t="shared" si="31"/>
        <v>0</v>
      </c>
      <c r="P19" s="36">
        <f t="shared" si="32"/>
        <v>0</v>
      </c>
      <c r="Q19" s="36">
        <f t="shared" si="33"/>
        <v>0</v>
      </c>
      <c r="R19" s="37">
        <f t="shared" si="34"/>
        <v>0</v>
      </c>
      <c r="S19" s="36">
        <f t="shared" si="35"/>
        <v>0</v>
      </c>
      <c r="T19" s="36">
        <f t="shared" si="36"/>
        <v>0</v>
      </c>
      <c r="U19" s="36">
        <f t="shared" si="37"/>
        <v>0</v>
      </c>
      <c r="V19" s="36">
        <f t="shared" si="38"/>
        <v>0</v>
      </c>
      <c r="W19" s="36">
        <f t="shared" si="39"/>
        <v>0</v>
      </c>
      <c r="X19" s="38">
        <f t="shared" si="21"/>
        <v>0</v>
      </c>
      <c r="Y19" s="39">
        <f t="shared" si="22"/>
        <v>0</v>
      </c>
      <c r="Z19" s="39">
        <f t="shared" si="23"/>
        <v>0</v>
      </c>
      <c r="AA19" s="39">
        <f t="shared" si="24"/>
        <v>0</v>
      </c>
      <c r="AB19" s="40">
        <f t="shared" si="25"/>
        <v>0</v>
      </c>
      <c r="AC19" s="39">
        <f t="shared" si="26"/>
        <v>0</v>
      </c>
      <c r="AD19" s="39">
        <f t="shared" si="27"/>
        <v>0</v>
      </c>
      <c r="AE19" s="39">
        <f t="shared" si="28"/>
        <v>0</v>
      </c>
      <c r="AF19" s="39">
        <f t="shared" si="29"/>
        <v>0</v>
      </c>
      <c r="AG19" s="40">
        <f t="shared" si="30"/>
        <v>0</v>
      </c>
    </row>
    <row r="20" spans="1:33" x14ac:dyDescent="0.25">
      <c r="A20" s="59" t="s">
        <v>99</v>
      </c>
      <c r="B20" s="19" t="s">
        <v>105</v>
      </c>
      <c r="C20" s="65"/>
      <c r="D20" s="66"/>
      <c r="E20" s="67"/>
      <c r="F20" s="67"/>
      <c r="G20" s="67"/>
      <c r="H20" s="68"/>
      <c r="I20" s="67"/>
      <c r="J20" s="67"/>
      <c r="K20" s="67"/>
      <c r="L20" s="67"/>
      <c r="M20" s="68"/>
      <c r="N20" s="35" t="s">
        <v>71</v>
      </c>
      <c r="O20" s="36">
        <f t="shared" si="31"/>
        <v>0</v>
      </c>
      <c r="P20" s="36">
        <f t="shared" si="32"/>
        <v>0</v>
      </c>
      <c r="Q20" s="36">
        <f t="shared" si="33"/>
        <v>0</v>
      </c>
      <c r="R20" s="37">
        <f t="shared" si="34"/>
        <v>0</v>
      </c>
      <c r="S20" s="36">
        <f t="shared" si="35"/>
        <v>0</v>
      </c>
      <c r="T20" s="36">
        <f t="shared" si="36"/>
        <v>0</v>
      </c>
      <c r="U20" s="36">
        <f t="shared" si="37"/>
        <v>0</v>
      </c>
      <c r="V20" s="36">
        <f t="shared" si="38"/>
        <v>0</v>
      </c>
      <c r="W20" s="36">
        <f t="shared" si="39"/>
        <v>0</v>
      </c>
      <c r="X20" s="38">
        <f t="shared" si="21"/>
        <v>0</v>
      </c>
      <c r="Y20" s="39">
        <f t="shared" si="22"/>
        <v>0</v>
      </c>
      <c r="Z20" s="39">
        <f t="shared" si="23"/>
        <v>0</v>
      </c>
      <c r="AA20" s="39">
        <f t="shared" si="24"/>
        <v>0</v>
      </c>
      <c r="AB20" s="40">
        <f t="shared" si="25"/>
        <v>0</v>
      </c>
      <c r="AC20" s="39">
        <f t="shared" si="26"/>
        <v>0</v>
      </c>
      <c r="AD20" s="39">
        <f t="shared" si="27"/>
        <v>0</v>
      </c>
      <c r="AE20" s="39">
        <f t="shared" si="28"/>
        <v>0</v>
      </c>
      <c r="AF20" s="39">
        <f t="shared" si="29"/>
        <v>0</v>
      </c>
      <c r="AG20" s="40">
        <f t="shared" si="30"/>
        <v>0</v>
      </c>
    </row>
    <row r="21" spans="1:33" x14ac:dyDescent="0.25">
      <c r="A21" s="166" t="s">
        <v>99</v>
      </c>
      <c r="B21" s="155" t="s">
        <v>126</v>
      </c>
      <c r="C21" s="156"/>
      <c r="D21" s="157"/>
      <c r="E21" s="158"/>
      <c r="F21" s="158"/>
      <c r="G21" s="158"/>
      <c r="H21" s="159"/>
      <c r="I21" s="158"/>
      <c r="J21" s="158"/>
      <c r="K21" s="158"/>
      <c r="L21" s="158"/>
      <c r="M21" s="159"/>
      <c r="N21" s="160" t="s">
        <v>71</v>
      </c>
      <c r="O21" s="161">
        <f t="shared" ref="O21:O22" si="40">IFERROR(SUM(E21/D21)-1,0)</f>
        <v>0</v>
      </c>
      <c r="P21" s="161">
        <f t="shared" ref="P21:P22" si="41">IFERROR(SUM(F21/E21)-1,0)</f>
        <v>0</v>
      </c>
      <c r="Q21" s="161">
        <f t="shared" ref="Q21:Q22" si="42">IFERROR(SUM(G21/F21)-1,0)</f>
        <v>0</v>
      </c>
      <c r="R21" s="162">
        <f t="shared" ref="R21:R22" si="43">IFERROR(SUM(H21/G21)-1,0)</f>
        <v>0</v>
      </c>
      <c r="S21" s="161">
        <f t="shared" ref="S21:S22" si="44">IFERROR(SUM(I21/H21)-1,0)</f>
        <v>0</v>
      </c>
      <c r="T21" s="161">
        <f t="shared" ref="T21:T22" si="45">IFERROR(SUM(J21/I21)-1,0)</f>
        <v>0</v>
      </c>
      <c r="U21" s="161">
        <f t="shared" ref="U21:U22" si="46">IFERROR(SUM(K21/J21)-1,0)</f>
        <v>0</v>
      </c>
      <c r="V21" s="161">
        <f t="shared" ref="V21:V22" si="47">IFERROR(SUM(L21/K21)-1,0)</f>
        <v>0</v>
      </c>
      <c r="W21" s="161">
        <f t="shared" ref="W21:W22" si="48">IFERROR(SUM(M21/L21)-1,0)</f>
        <v>0</v>
      </c>
      <c r="X21" s="143">
        <f t="shared" si="21"/>
        <v>0</v>
      </c>
      <c r="Y21" s="163">
        <f t="shared" si="22"/>
        <v>0</v>
      </c>
      <c r="Z21" s="163">
        <f t="shared" si="23"/>
        <v>0</v>
      </c>
      <c r="AA21" s="163">
        <f t="shared" si="24"/>
        <v>0</v>
      </c>
      <c r="AB21" s="164">
        <f t="shared" si="25"/>
        <v>0</v>
      </c>
      <c r="AC21" s="163">
        <f t="shared" si="26"/>
        <v>0</v>
      </c>
      <c r="AD21" s="163">
        <f t="shared" si="27"/>
        <v>0</v>
      </c>
      <c r="AE21" s="163">
        <f t="shared" si="28"/>
        <v>0</v>
      </c>
      <c r="AF21" s="163">
        <f t="shared" si="29"/>
        <v>0</v>
      </c>
      <c r="AG21" s="164">
        <f t="shared" si="30"/>
        <v>0</v>
      </c>
    </row>
    <row r="22" spans="1:33" ht="15.75" thickBot="1" x14ac:dyDescent="0.3">
      <c r="A22" s="60" t="s">
        <v>99</v>
      </c>
      <c r="B22" s="61" t="s">
        <v>127</v>
      </c>
      <c r="C22" s="69"/>
      <c r="D22" s="70"/>
      <c r="E22" s="71"/>
      <c r="F22" s="71"/>
      <c r="G22" s="71"/>
      <c r="H22" s="72"/>
      <c r="I22" s="71"/>
      <c r="J22" s="71"/>
      <c r="K22" s="71"/>
      <c r="L22" s="71"/>
      <c r="M22" s="72"/>
      <c r="N22" s="41" t="s">
        <v>71</v>
      </c>
      <c r="O22" s="42">
        <f t="shared" si="40"/>
        <v>0</v>
      </c>
      <c r="P22" s="42">
        <f t="shared" si="41"/>
        <v>0</v>
      </c>
      <c r="Q22" s="42">
        <f t="shared" si="42"/>
        <v>0</v>
      </c>
      <c r="R22" s="43">
        <f t="shared" si="43"/>
        <v>0</v>
      </c>
      <c r="S22" s="42">
        <f t="shared" si="44"/>
        <v>0</v>
      </c>
      <c r="T22" s="42">
        <f t="shared" si="45"/>
        <v>0</v>
      </c>
      <c r="U22" s="42">
        <f t="shared" si="46"/>
        <v>0</v>
      </c>
      <c r="V22" s="42">
        <f t="shared" si="47"/>
        <v>0</v>
      </c>
      <c r="W22" s="42">
        <f t="shared" si="48"/>
        <v>0</v>
      </c>
      <c r="X22" s="44">
        <f t="shared" ref="X22" si="49">$C22*D22*2080</f>
        <v>0</v>
      </c>
      <c r="Y22" s="45">
        <f t="shared" ref="Y22" si="50">$C22*E22*2080</f>
        <v>0</v>
      </c>
      <c r="Z22" s="45">
        <f t="shared" ref="Z22" si="51">$C22*F22*2080</f>
        <v>0</v>
      </c>
      <c r="AA22" s="45">
        <f t="shared" ref="AA22" si="52">$C22*G22*2080</f>
        <v>0</v>
      </c>
      <c r="AB22" s="46">
        <f t="shared" ref="AB22" si="53">$C22*H22*2080</f>
        <v>0</v>
      </c>
      <c r="AC22" s="45">
        <f t="shared" ref="AC22" si="54">$C22*I22*2080</f>
        <v>0</v>
      </c>
      <c r="AD22" s="45">
        <f t="shared" ref="AD22" si="55">$C22*J22*2080</f>
        <v>0</v>
      </c>
      <c r="AE22" s="45">
        <f t="shared" ref="AE22" si="56">$C22*K22*2080</f>
        <v>0</v>
      </c>
      <c r="AF22" s="45">
        <f t="shared" ref="AF22" si="57">$C22*L22*2080</f>
        <v>0</v>
      </c>
      <c r="AG22" s="46">
        <f t="shared" ref="AG22" si="58">$C22*M22*2080</f>
        <v>0</v>
      </c>
    </row>
    <row r="23" spans="1:33" ht="15.75" thickBot="1" x14ac:dyDescent="0.3"/>
    <row r="24" spans="1:33" ht="15.75" thickBot="1" x14ac:dyDescent="0.3">
      <c r="A24" s="168" t="s">
        <v>74</v>
      </c>
      <c r="B24" s="170">
        <f t="shared" ref="B24" si="59">B1</f>
        <v>0</v>
      </c>
      <c r="C24" s="171"/>
      <c r="D24" s="174" t="s">
        <v>284</v>
      </c>
      <c r="E24" s="175"/>
      <c r="F24" s="175"/>
      <c r="G24" s="175"/>
      <c r="H24" s="175"/>
      <c r="I24" s="175"/>
      <c r="J24" s="175"/>
      <c r="K24" s="175"/>
      <c r="L24" s="175"/>
      <c r="M24" s="176"/>
      <c r="N24" s="175" t="s">
        <v>123</v>
      </c>
      <c r="O24" s="175"/>
      <c r="P24" s="175"/>
      <c r="Q24" s="175"/>
      <c r="R24" s="175"/>
      <c r="S24" s="175"/>
      <c r="T24" s="175"/>
      <c r="U24" s="175"/>
      <c r="V24" s="175"/>
      <c r="W24" s="175"/>
      <c r="X24" s="174" t="s">
        <v>122</v>
      </c>
      <c r="Y24" s="175"/>
      <c r="Z24" s="175"/>
      <c r="AA24" s="175"/>
      <c r="AB24" s="175"/>
      <c r="AC24" s="175"/>
      <c r="AD24" s="175"/>
      <c r="AE24" s="175"/>
      <c r="AF24" s="175"/>
      <c r="AG24" s="176"/>
    </row>
    <row r="25" spans="1:33" ht="15.75" thickBot="1" x14ac:dyDescent="0.3">
      <c r="A25" s="169"/>
      <c r="B25" s="172"/>
      <c r="C25" s="173"/>
      <c r="D25" s="177" t="s">
        <v>119</v>
      </c>
      <c r="E25" s="178"/>
      <c r="F25" s="178"/>
      <c r="G25" s="178"/>
      <c r="H25" s="179"/>
      <c r="I25" s="178" t="s">
        <v>120</v>
      </c>
      <c r="J25" s="178"/>
      <c r="K25" s="178"/>
      <c r="L25" s="178"/>
      <c r="M25" s="179"/>
      <c r="N25" s="177" t="s">
        <v>119</v>
      </c>
      <c r="O25" s="178"/>
      <c r="P25" s="178"/>
      <c r="Q25" s="178"/>
      <c r="R25" s="179"/>
      <c r="S25" s="178" t="s">
        <v>120</v>
      </c>
      <c r="T25" s="178"/>
      <c r="U25" s="178"/>
      <c r="V25" s="178"/>
      <c r="W25" s="178"/>
      <c r="X25" s="177" t="s">
        <v>119</v>
      </c>
      <c r="Y25" s="178"/>
      <c r="Z25" s="178"/>
      <c r="AA25" s="178"/>
      <c r="AB25" s="179"/>
      <c r="AC25" s="178" t="s">
        <v>120</v>
      </c>
      <c r="AD25" s="178"/>
      <c r="AE25" s="178"/>
      <c r="AF25" s="178"/>
      <c r="AG25" s="179"/>
    </row>
    <row r="26" spans="1:33" x14ac:dyDescent="0.25">
      <c r="A26" s="54" t="s">
        <v>118</v>
      </c>
      <c r="B26" s="55" t="s">
        <v>117</v>
      </c>
      <c r="C26" s="57" t="s">
        <v>3</v>
      </c>
      <c r="D26" s="56" t="s">
        <v>85</v>
      </c>
      <c r="E26" s="57" t="s">
        <v>86</v>
      </c>
      <c r="F26" s="57" t="s">
        <v>87</v>
      </c>
      <c r="G26" s="57" t="s">
        <v>88</v>
      </c>
      <c r="H26" s="58" t="s">
        <v>89</v>
      </c>
      <c r="I26" s="57" t="s">
        <v>90</v>
      </c>
      <c r="J26" s="57" t="s">
        <v>91</v>
      </c>
      <c r="K26" s="57" t="s">
        <v>92</v>
      </c>
      <c r="L26" s="57" t="s">
        <v>93</v>
      </c>
      <c r="M26" s="58" t="s">
        <v>94</v>
      </c>
      <c r="N26" s="62" t="s">
        <v>85</v>
      </c>
      <c r="O26" s="63" t="s">
        <v>86</v>
      </c>
      <c r="P26" s="63" t="s">
        <v>87</v>
      </c>
      <c r="Q26" s="63" t="s">
        <v>88</v>
      </c>
      <c r="R26" s="64" t="s">
        <v>89</v>
      </c>
      <c r="S26" s="63" t="s">
        <v>90</v>
      </c>
      <c r="T26" s="63" t="s">
        <v>91</v>
      </c>
      <c r="U26" s="63" t="s">
        <v>92</v>
      </c>
      <c r="V26" s="63" t="s">
        <v>93</v>
      </c>
      <c r="W26" s="63" t="s">
        <v>94</v>
      </c>
      <c r="X26" s="62" t="s">
        <v>85</v>
      </c>
      <c r="Y26" s="63" t="s">
        <v>86</v>
      </c>
      <c r="Z26" s="63" t="s">
        <v>87</v>
      </c>
      <c r="AA26" s="63" t="s">
        <v>88</v>
      </c>
      <c r="AB26" s="64" t="s">
        <v>89</v>
      </c>
      <c r="AC26" s="63" t="s">
        <v>90</v>
      </c>
      <c r="AD26" s="63" t="s">
        <v>91</v>
      </c>
      <c r="AE26" s="63" t="s">
        <v>92</v>
      </c>
      <c r="AF26" s="63" t="s">
        <v>93</v>
      </c>
      <c r="AG26" s="64" t="s">
        <v>94</v>
      </c>
    </row>
    <row r="27" spans="1:33" x14ac:dyDescent="0.25">
      <c r="A27" s="59" t="s">
        <v>100</v>
      </c>
      <c r="B27" s="19" t="s">
        <v>115</v>
      </c>
      <c r="C27" s="65"/>
      <c r="D27" s="66"/>
      <c r="E27" s="67"/>
      <c r="F27" s="67"/>
      <c r="G27" s="67"/>
      <c r="H27" s="68"/>
      <c r="I27" s="67"/>
      <c r="J27" s="67"/>
      <c r="K27" s="67"/>
      <c r="L27" s="67"/>
      <c r="M27" s="68"/>
      <c r="N27" s="35" t="s">
        <v>71</v>
      </c>
      <c r="O27" s="36">
        <f t="shared" ref="O27:O38" si="60">IFERROR(SUM(E27/D27)-1,0)</f>
        <v>0</v>
      </c>
      <c r="P27" s="36">
        <f t="shared" ref="P27:P38" si="61">IFERROR(SUM(F27/E27)-1,0)</f>
        <v>0</v>
      </c>
      <c r="Q27" s="36">
        <f t="shared" ref="Q27:Q38" si="62">IFERROR(SUM(G27/F27)-1,0)</f>
        <v>0</v>
      </c>
      <c r="R27" s="37">
        <f t="shared" ref="R27:R38" si="63">IFERROR(SUM(H27/G27)-1,0)</f>
        <v>0</v>
      </c>
      <c r="S27" s="36">
        <f t="shared" ref="S27:S38" si="64">IFERROR(SUM(I27/H27)-1,0)</f>
        <v>0</v>
      </c>
      <c r="T27" s="36">
        <f t="shared" ref="T27:T38" si="65">IFERROR(SUM(J27/I27)-1,0)</f>
        <v>0</v>
      </c>
      <c r="U27" s="36">
        <f t="shared" ref="U27:U38" si="66">IFERROR(SUM(K27/J27)-1,0)</f>
        <v>0</v>
      </c>
      <c r="V27" s="36">
        <f t="shared" ref="V27:V38" si="67">IFERROR(SUM(L27/K27)-1,0)</f>
        <v>0</v>
      </c>
      <c r="W27" s="36">
        <f t="shared" ref="W27:W38" si="68">IFERROR(SUM(M27/L27)-1,0)</f>
        <v>0</v>
      </c>
      <c r="X27" s="38">
        <f>$C27*D27</f>
        <v>0</v>
      </c>
      <c r="Y27" s="39">
        <f t="shared" ref="Y27:AG27" si="69">$C27*E27</f>
        <v>0</v>
      </c>
      <c r="Z27" s="39">
        <f t="shared" si="69"/>
        <v>0</v>
      </c>
      <c r="AA27" s="39">
        <f t="shared" si="69"/>
        <v>0</v>
      </c>
      <c r="AB27" s="40">
        <f t="shared" si="69"/>
        <v>0</v>
      </c>
      <c r="AC27" s="39">
        <f t="shared" si="69"/>
        <v>0</v>
      </c>
      <c r="AD27" s="39">
        <f t="shared" si="69"/>
        <v>0</v>
      </c>
      <c r="AE27" s="39">
        <f t="shared" si="69"/>
        <v>0</v>
      </c>
      <c r="AF27" s="39">
        <f t="shared" si="69"/>
        <v>0</v>
      </c>
      <c r="AG27" s="40">
        <f t="shared" si="69"/>
        <v>0</v>
      </c>
    </row>
    <row r="28" spans="1:33" x14ac:dyDescent="0.25">
      <c r="A28" s="59" t="s">
        <v>100</v>
      </c>
      <c r="B28" s="19" t="s">
        <v>109</v>
      </c>
      <c r="C28" s="65"/>
      <c r="D28" s="66"/>
      <c r="E28" s="67"/>
      <c r="F28" s="67"/>
      <c r="G28" s="67"/>
      <c r="H28" s="68"/>
      <c r="I28" s="67"/>
      <c r="J28" s="67"/>
      <c r="K28" s="67"/>
      <c r="L28" s="67"/>
      <c r="M28" s="68"/>
      <c r="N28" s="35" t="s">
        <v>71</v>
      </c>
      <c r="O28" s="36">
        <f t="shared" si="60"/>
        <v>0</v>
      </c>
      <c r="P28" s="36">
        <f t="shared" si="61"/>
        <v>0</v>
      </c>
      <c r="Q28" s="36">
        <f t="shared" si="62"/>
        <v>0</v>
      </c>
      <c r="R28" s="37">
        <f t="shared" si="63"/>
        <v>0</v>
      </c>
      <c r="S28" s="36">
        <f t="shared" si="64"/>
        <v>0</v>
      </c>
      <c r="T28" s="36">
        <f t="shared" si="65"/>
        <v>0</v>
      </c>
      <c r="U28" s="36">
        <f t="shared" si="66"/>
        <v>0</v>
      </c>
      <c r="V28" s="36">
        <f t="shared" si="67"/>
        <v>0</v>
      </c>
      <c r="W28" s="36">
        <f t="shared" si="68"/>
        <v>0</v>
      </c>
      <c r="X28" s="38">
        <f t="shared" ref="X28:X45" si="70">$C28*D28</f>
        <v>0</v>
      </c>
      <c r="Y28" s="39">
        <f t="shared" ref="Y28:Y45" si="71">$C28*E28</f>
        <v>0</v>
      </c>
      <c r="Z28" s="39">
        <f t="shared" ref="Z28:Z45" si="72">$C28*F28</f>
        <v>0</v>
      </c>
      <c r="AA28" s="39">
        <f t="shared" ref="AA28:AA45" si="73">$C28*G28</f>
        <v>0</v>
      </c>
      <c r="AB28" s="40">
        <f t="shared" ref="AB28:AB45" si="74">$C28*H28</f>
        <v>0</v>
      </c>
      <c r="AC28" s="39">
        <f t="shared" ref="AC28:AC45" si="75">$C28*I28</f>
        <v>0</v>
      </c>
      <c r="AD28" s="39">
        <f t="shared" ref="AD28:AD45" si="76">$C28*J28</f>
        <v>0</v>
      </c>
      <c r="AE28" s="39">
        <f t="shared" ref="AE28:AE45" si="77">$C28*K28</f>
        <v>0</v>
      </c>
      <c r="AF28" s="39">
        <f t="shared" ref="AF28:AF45" si="78">$C28*L28</f>
        <v>0</v>
      </c>
      <c r="AG28" s="40">
        <f t="shared" ref="AG28:AG45" si="79">$C28*M28</f>
        <v>0</v>
      </c>
    </row>
    <row r="29" spans="1:33" x14ac:dyDescent="0.25">
      <c r="A29" s="59" t="s">
        <v>100</v>
      </c>
      <c r="B29" s="19" t="s">
        <v>106</v>
      </c>
      <c r="C29" s="65"/>
      <c r="D29" s="66"/>
      <c r="E29" s="67"/>
      <c r="F29" s="67"/>
      <c r="G29" s="67"/>
      <c r="H29" s="68"/>
      <c r="I29" s="67"/>
      <c r="J29" s="67"/>
      <c r="K29" s="67"/>
      <c r="L29" s="67"/>
      <c r="M29" s="68"/>
      <c r="N29" s="35" t="s">
        <v>71</v>
      </c>
      <c r="O29" s="36">
        <f t="shared" si="60"/>
        <v>0</v>
      </c>
      <c r="P29" s="36">
        <f t="shared" si="61"/>
        <v>0</v>
      </c>
      <c r="Q29" s="36">
        <f t="shared" si="62"/>
        <v>0</v>
      </c>
      <c r="R29" s="37">
        <f t="shared" si="63"/>
        <v>0</v>
      </c>
      <c r="S29" s="36">
        <f t="shared" si="64"/>
        <v>0</v>
      </c>
      <c r="T29" s="36">
        <f t="shared" si="65"/>
        <v>0</v>
      </c>
      <c r="U29" s="36">
        <f t="shared" si="66"/>
        <v>0</v>
      </c>
      <c r="V29" s="36">
        <f t="shared" si="67"/>
        <v>0</v>
      </c>
      <c r="W29" s="36">
        <f t="shared" si="68"/>
        <v>0</v>
      </c>
      <c r="X29" s="38">
        <f t="shared" si="70"/>
        <v>0</v>
      </c>
      <c r="Y29" s="39">
        <f t="shared" si="71"/>
        <v>0</v>
      </c>
      <c r="Z29" s="39">
        <f t="shared" si="72"/>
        <v>0</v>
      </c>
      <c r="AA29" s="39">
        <f t="shared" si="73"/>
        <v>0</v>
      </c>
      <c r="AB29" s="40">
        <f t="shared" si="74"/>
        <v>0</v>
      </c>
      <c r="AC29" s="39">
        <f t="shared" si="75"/>
        <v>0</v>
      </c>
      <c r="AD29" s="39">
        <f t="shared" si="76"/>
        <v>0</v>
      </c>
      <c r="AE29" s="39">
        <f t="shared" si="77"/>
        <v>0</v>
      </c>
      <c r="AF29" s="39">
        <f t="shared" si="78"/>
        <v>0</v>
      </c>
      <c r="AG29" s="40">
        <f t="shared" si="79"/>
        <v>0</v>
      </c>
    </row>
    <row r="30" spans="1:33" x14ac:dyDescent="0.25">
      <c r="A30" s="59" t="s">
        <v>100</v>
      </c>
      <c r="B30" s="19" t="s">
        <v>108</v>
      </c>
      <c r="C30" s="65"/>
      <c r="D30" s="66"/>
      <c r="E30" s="67"/>
      <c r="F30" s="67"/>
      <c r="G30" s="67"/>
      <c r="H30" s="68"/>
      <c r="I30" s="67"/>
      <c r="J30" s="67"/>
      <c r="K30" s="67"/>
      <c r="L30" s="67"/>
      <c r="M30" s="68"/>
      <c r="N30" s="35" t="s">
        <v>71</v>
      </c>
      <c r="O30" s="36">
        <f t="shared" si="60"/>
        <v>0</v>
      </c>
      <c r="P30" s="36">
        <f t="shared" si="61"/>
        <v>0</v>
      </c>
      <c r="Q30" s="36">
        <f t="shared" si="62"/>
        <v>0</v>
      </c>
      <c r="R30" s="37">
        <f t="shared" si="63"/>
        <v>0</v>
      </c>
      <c r="S30" s="36">
        <f t="shared" si="64"/>
        <v>0</v>
      </c>
      <c r="T30" s="36">
        <f t="shared" si="65"/>
        <v>0</v>
      </c>
      <c r="U30" s="36">
        <f t="shared" si="66"/>
        <v>0</v>
      </c>
      <c r="V30" s="36">
        <f t="shared" si="67"/>
        <v>0</v>
      </c>
      <c r="W30" s="36">
        <f t="shared" si="68"/>
        <v>0</v>
      </c>
      <c r="X30" s="38">
        <f t="shared" si="70"/>
        <v>0</v>
      </c>
      <c r="Y30" s="39">
        <f t="shared" si="71"/>
        <v>0</v>
      </c>
      <c r="Z30" s="39">
        <f t="shared" si="72"/>
        <v>0</v>
      </c>
      <c r="AA30" s="39">
        <f t="shared" si="73"/>
        <v>0</v>
      </c>
      <c r="AB30" s="40">
        <f t="shared" si="74"/>
        <v>0</v>
      </c>
      <c r="AC30" s="39">
        <f t="shared" si="75"/>
        <v>0</v>
      </c>
      <c r="AD30" s="39">
        <f t="shared" si="76"/>
        <v>0</v>
      </c>
      <c r="AE30" s="39">
        <f t="shared" si="77"/>
        <v>0</v>
      </c>
      <c r="AF30" s="39">
        <f t="shared" si="78"/>
        <v>0</v>
      </c>
      <c r="AG30" s="40">
        <f t="shared" si="79"/>
        <v>0</v>
      </c>
    </row>
    <row r="31" spans="1:33" x14ac:dyDescent="0.25">
      <c r="A31" s="59" t="s">
        <v>100</v>
      </c>
      <c r="B31" s="19" t="s">
        <v>116</v>
      </c>
      <c r="C31" s="65"/>
      <c r="D31" s="66"/>
      <c r="E31" s="67"/>
      <c r="F31" s="67"/>
      <c r="G31" s="67"/>
      <c r="H31" s="68"/>
      <c r="I31" s="67"/>
      <c r="J31" s="67"/>
      <c r="K31" s="67"/>
      <c r="L31" s="67"/>
      <c r="M31" s="68"/>
      <c r="N31" s="35" t="s">
        <v>71</v>
      </c>
      <c r="O31" s="36">
        <f t="shared" si="60"/>
        <v>0</v>
      </c>
      <c r="P31" s="36">
        <f t="shared" si="61"/>
        <v>0</v>
      </c>
      <c r="Q31" s="36">
        <f t="shared" si="62"/>
        <v>0</v>
      </c>
      <c r="R31" s="37">
        <f t="shared" si="63"/>
        <v>0</v>
      </c>
      <c r="S31" s="36">
        <f t="shared" si="64"/>
        <v>0</v>
      </c>
      <c r="T31" s="36">
        <f t="shared" si="65"/>
        <v>0</v>
      </c>
      <c r="U31" s="36">
        <f t="shared" si="66"/>
        <v>0</v>
      </c>
      <c r="V31" s="36">
        <f t="shared" si="67"/>
        <v>0</v>
      </c>
      <c r="W31" s="36">
        <f t="shared" si="68"/>
        <v>0</v>
      </c>
      <c r="X31" s="38">
        <f t="shared" si="70"/>
        <v>0</v>
      </c>
      <c r="Y31" s="39">
        <f t="shared" si="71"/>
        <v>0</v>
      </c>
      <c r="Z31" s="39">
        <f t="shared" si="72"/>
        <v>0</v>
      </c>
      <c r="AA31" s="39">
        <f t="shared" si="73"/>
        <v>0</v>
      </c>
      <c r="AB31" s="40">
        <f t="shared" si="74"/>
        <v>0</v>
      </c>
      <c r="AC31" s="39">
        <f t="shared" si="75"/>
        <v>0</v>
      </c>
      <c r="AD31" s="39">
        <f t="shared" si="76"/>
        <v>0</v>
      </c>
      <c r="AE31" s="39">
        <f t="shared" si="77"/>
        <v>0</v>
      </c>
      <c r="AF31" s="39">
        <f t="shared" si="78"/>
        <v>0</v>
      </c>
      <c r="AG31" s="40">
        <f t="shared" si="79"/>
        <v>0</v>
      </c>
    </row>
    <row r="32" spans="1:33" x14ac:dyDescent="0.25">
      <c r="A32" s="59" t="s">
        <v>100</v>
      </c>
      <c r="B32" s="19" t="s">
        <v>112</v>
      </c>
      <c r="C32" s="65"/>
      <c r="D32" s="66"/>
      <c r="E32" s="67"/>
      <c r="F32" s="67"/>
      <c r="G32" s="67"/>
      <c r="H32" s="68"/>
      <c r="I32" s="67"/>
      <c r="J32" s="67"/>
      <c r="K32" s="67"/>
      <c r="L32" s="67"/>
      <c r="M32" s="68"/>
      <c r="N32" s="35" t="s">
        <v>71</v>
      </c>
      <c r="O32" s="36">
        <f t="shared" si="60"/>
        <v>0</v>
      </c>
      <c r="P32" s="36">
        <f t="shared" si="61"/>
        <v>0</v>
      </c>
      <c r="Q32" s="36">
        <f t="shared" si="62"/>
        <v>0</v>
      </c>
      <c r="R32" s="37">
        <f t="shared" si="63"/>
        <v>0</v>
      </c>
      <c r="S32" s="36">
        <f t="shared" si="64"/>
        <v>0</v>
      </c>
      <c r="T32" s="36">
        <f t="shared" si="65"/>
        <v>0</v>
      </c>
      <c r="U32" s="36">
        <f t="shared" si="66"/>
        <v>0</v>
      </c>
      <c r="V32" s="36">
        <f t="shared" si="67"/>
        <v>0</v>
      </c>
      <c r="W32" s="36">
        <f t="shared" si="68"/>
        <v>0</v>
      </c>
      <c r="X32" s="38">
        <f t="shared" si="70"/>
        <v>0</v>
      </c>
      <c r="Y32" s="39">
        <f t="shared" si="71"/>
        <v>0</v>
      </c>
      <c r="Z32" s="39">
        <f t="shared" si="72"/>
        <v>0</v>
      </c>
      <c r="AA32" s="39">
        <f t="shared" si="73"/>
        <v>0</v>
      </c>
      <c r="AB32" s="40">
        <f t="shared" si="74"/>
        <v>0</v>
      </c>
      <c r="AC32" s="39">
        <f t="shared" si="75"/>
        <v>0</v>
      </c>
      <c r="AD32" s="39">
        <f t="shared" si="76"/>
        <v>0</v>
      </c>
      <c r="AE32" s="39">
        <f t="shared" si="77"/>
        <v>0</v>
      </c>
      <c r="AF32" s="39">
        <f t="shared" si="78"/>
        <v>0</v>
      </c>
      <c r="AG32" s="40">
        <f t="shared" si="79"/>
        <v>0</v>
      </c>
    </row>
    <row r="33" spans="1:33" x14ac:dyDescent="0.25">
      <c r="A33" s="59" t="s">
        <v>100</v>
      </c>
      <c r="B33" s="19" t="s">
        <v>113</v>
      </c>
      <c r="C33" s="65"/>
      <c r="D33" s="66"/>
      <c r="E33" s="67"/>
      <c r="F33" s="67"/>
      <c r="G33" s="67"/>
      <c r="H33" s="68"/>
      <c r="I33" s="67"/>
      <c r="J33" s="67"/>
      <c r="K33" s="67"/>
      <c r="L33" s="67"/>
      <c r="M33" s="68"/>
      <c r="N33" s="35" t="s">
        <v>71</v>
      </c>
      <c r="O33" s="36">
        <f t="shared" si="60"/>
        <v>0</v>
      </c>
      <c r="P33" s="36">
        <f t="shared" si="61"/>
        <v>0</v>
      </c>
      <c r="Q33" s="36">
        <f t="shared" si="62"/>
        <v>0</v>
      </c>
      <c r="R33" s="37">
        <f t="shared" si="63"/>
        <v>0</v>
      </c>
      <c r="S33" s="36">
        <f t="shared" si="64"/>
        <v>0</v>
      </c>
      <c r="T33" s="36">
        <f t="shared" si="65"/>
        <v>0</v>
      </c>
      <c r="U33" s="36">
        <f t="shared" si="66"/>
        <v>0</v>
      </c>
      <c r="V33" s="36">
        <f t="shared" si="67"/>
        <v>0</v>
      </c>
      <c r="W33" s="36">
        <f t="shared" si="68"/>
        <v>0</v>
      </c>
      <c r="X33" s="38">
        <f t="shared" si="70"/>
        <v>0</v>
      </c>
      <c r="Y33" s="39">
        <f t="shared" si="71"/>
        <v>0</v>
      </c>
      <c r="Z33" s="39">
        <f t="shared" si="72"/>
        <v>0</v>
      </c>
      <c r="AA33" s="39">
        <f t="shared" si="73"/>
        <v>0</v>
      </c>
      <c r="AB33" s="40">
        <f t="shared" si="74"/>
        <v>0</v>
      </c>
      <c r="AC33" s="39">
        <f t="shared" si="75"/>
        <v>0</v>
      </c>
      <c r="AD33" s="39">
        <f t="shared" si="76"/>
        <v>0</v>
      </c>
      <c r="AE33" s="39">
        <f t="shared" si="77"/>
        <v>0</v>
      </c>
      <c r="AF33" s="39">
        <f t="shared" si="78"/>
        <v>0</v>
      </c>
      <c r="AG33" s="40">
        <f t="shared" si="79"/>
        <v>0</v>
      </c>
    </row>
    <row r="34" spans="1:33" x14ac:dyDescent="0.25">
      <c r="A34" s="59" t="s">
        <v>100</v>
      </c>
      <c r="B34" s="19" t="s">
        <v>114</v>
      </c>
      <c r="C34" s="65"/>
      <c r="D34" s="66"/>
      <c r="E34" s="67"/>
      <c r="F34" s="67"/>
      <c r="G34" s="67"/>
      <c r="H34" s="68"/>
      <c r="I34" s="67"/>
      <c r="J34" s="67"/>
      <c r="K34" s="67"/>
      <c r="L34" s="67"/>
      <c r="M34" s="68"/>
      <c r="N34" s="35" t="s">
        <v>71</v>
      </c>
      <c r="O34" s="36">
        <f t="shared" si="60"/>
        <v>0</v>
      </c>
      <c r="P34" s="36">
        <f t="shared" si="61"/>
        <v>0</v>
      </c>
      <c r="Q34" s="36">
        <f t="shared" si="62"/>
        <v>0</v>
      </c>
      <c r="R34" s="37">
        <f t="shared" si="63"/>
        <v>0</v>
      </c>
      <c r="S34" s="36">
        <f t="shared" si="64"/>
        <v>0</v>
      </c>
      <c r="T34" s="36">
        <f t="shared" si="65"/>
        <v>0</v>
      </c>
      <c r="U34" s="36">
        <f t="shared" si="66"/>
        <v>0</v>
      </c>
      <c r="V34" s="36">
        <f t="shared" si="67"/>
        <v>0</v>
      </c>
      <c r="W34" s="36">
        <f t="shared" si="68"/>
        <v>0</v>
      </c>
      <c r="X34" s="38">
        <f t="shared" si="70"/>
        <v>0</v>
      </c>
      <c r="Y34" s="39">
        <f t="shared" si="71"/>
        <v>0</v>
      </c>
      <c r="Z34" s="39">
        <f t="shared" si="72"/>
        <v>0</v>
      </c>
      <c r="AA34" s="39">
        <f t="shared" si="73"/>
        <v>0</v>
      </c>
      <c r="AB34" s="40">
        <f t="shared" si="74"/>
        <v>0</v>
      </c>
      <c r="AC34" s="39">
        <f t="shared" si="75"/>
        <v>0</v>
      </c>
      <c r="AD34" s="39">
        <f t="shared" si="76"/>
        <v>0</v>
      </c>
      <c r="AE34" s="39">
        <f t="shared" si="77"/>
        <v>0</v>
      </c>
      <c r="AF34" s="39">
        <f t="shared" si="78"/>
        <v>0</v>
      </c>
      <c r="AG34" s="40">
        <f t="shared" si="79"/>
        <v>0</v>
      </c>
    </row>
    <row r="35" spans="1:33" x14ac:dyDescent="0.25">
      <c r="A35" s="59" t="s">
        <v>100</v>
      </c>
      <c r="B35" s="19" t="s">
        <v>111</v>
      </c>
      <c r="C35" s="65"/>
      <c r="D35" s="66"/>
      <c r="E35" s="67"/>
      <c r="F35" s="67"/>
      <c r="G35" s="67"/>
      <c r="H35" s="68"/>
      <c r="I35" s="67"/>
      <c r="J35" s="67"/>
      <c r="K35" s="67"/>
      <c r="L35" s="67"/>
      <c r="M35" s="68"/>
      <c r="N35" s="35" t="s">
        <v>71</v>
      </c>
      <c r="O35" s="36">
        <f t="shared" si="60"/>
        <v>0</v>
      </c>
      <c r="P35" s="36">
        <f t="shared" si="61"/>
        <v>0</v>
      </c>
      <c r="Q35" s="36">
        <f t="shared" si="62"/>
        <v>0</v>
      </c>
      <c r="R35" s="37">
        <f t="shared" si="63"/>
        <v>0</v>
      </c>
      <c r="S35" s="36">
        <f t="shared" si="64"/>
        <v>0</v>
      </c>
      <c r="T35" s="36">
        <f t="shared" si="65"/>
        <v>0</v>
      </c>
      <c r="U35" s="36">
        <f t="shared" si="66"/>
        <v>0</v>
      </c>
      <c r="V35" s="36">
        <f t="shared" si="67"/>
        <v>0</v>
      </c>
      <c r="W35" s="36">
        <f t="shared" si="68"/>
        <v>0</v>
      </c>
      <c r="X35" s="38">
        <f t="shared" si="70"/>
        <v>0</v>
      </c>
      <c r="Y35" s="39">
        <f t="shared" si="71"/>
        <v>0</v>
      </c>
      <c r="Z35" s="39">
        <f t="shared" si="72"/>
        <v>0</v>
      </c>
      <c r="AA35" s="39">
        <f t="shared" si="73"/>
        <v>0</v>
      </c>
      <c r="AB35" s="40">
        <f t="shared" si="74"/>
        <v>0</v>
      </c>
      <c r="AC35" s="39">
        <f t="shared" si="75"/>
        <v>0</v>
      </c>
      <c r="AD35" s="39">
        <f t="shared" si="76"/>
        <v>0</v>
      </c>
      <c r="AE35" s="39">
        <f t="shared" si="77"/>
        <v>0</v>
      </c>
      <c r="AF35" s="39">
        <f t="shared" si="78"/>
        <v>0</v>
      </c>
      <c r="AG35" s="40">
        <f t="shared" si="79"/>
        <v>0</v>
      </c>
    </row>
    <row r="36" spans="1:33" x14ac:dyDescent="0.25">
      <c r="A36" s="59" t="s">
        <v>100</v>
      </c>
      <c r="B36" s="19" t="s">
        <v>155</v>
      </c>
      <c r="C36" s="65"/>
      <c r="D36" s="66"/>
      <c r="E36" s="67"/>
      <c r="F36" s="67"/>
      <c r="G36" s="67"/>
      <c r="H36" s="68"/>
      <c r="I36" s="67"/>
      <c r="J36" s="67"/>
      <c r="K36" s="67"/>
      <c r="L36" s="67"/>
      <c r="M36" s="68"/>
      <c r="N36" s="35" t="s">
        <v>71</v>
      </c>
      <c r="O36" s="36">
        <f t="shared" si="60"/>
        <v>0</v>
      </c>
      <c r="P36" s="36">
        <f t="shared" si="61"/>
        <v>0</v>
      </c>
      <c r="Q36" s="36">
        <f t="shared" si="62"/>
        <v>0</v>
      </c>
      <c r="R36" s="37">
        <f t="shared" si="63"/>
        <v>0</v>
      </c>
      <c r="S36" s="36">
        <f t="shared" si="64"/>
        <v>0</v>
      </c>
      <c r="T36" s="36">
        <f t="shared" si="65"/>
        <v>0</v>
      </c>
      <c r="U36" s="36">
        <f t="shared" si="66"/>
        <v>0</v>
      </c>
      <c r="V36" s="36">
        <f t="shared" si="67"/>
        <v>0</v>
      </c>
      <c r="W36" s="36">
        <f t="shared" si="68"/>
        <v>0</v>
      </c>
      <c r="X36" s="38">
        <f t="shared" si="70"/>
        <v>0</v>
      </c>
      <c r="Y36" s="39">
        <f t="shared" si="71"/>
        <v>0</v>
      </c>
      <c r="Z36" s="39">
        <f t="shared" si="72"/>
        <v>0</v>
      </c>
      <c r="AA36" s="39">
        <f t="shared" si="73"/>
        <v>0</v>
      </c>
      <c r="AB36" s="40">
        <f t="shared" si="74"/>
        <v>0</v>
      </c>
      <c r="AC36" s="39">
        <f t="shared" si="75"/>
        <v>0</v>
      </c>
      <c r="AD36" s="39">
        <f t="shared" si="76"/>
        <v>0</v>
      </c>
      <c r="AE36" s="39">
        <f t="shared" si="77"/>
        <v>0</v>
      </c>
      <c r="AF36" s="39">
        <f t="shared" si="78"/>
        <v>0</v>
      </c>
      <c r="AG36" s="40">
        <f t="shared" si="79"/>
        <v>0</v>
      </c>
    </row>
    <row r="37" spans="1:33" x14ac:dyDescent="0.25">
      <c r="A37" s="59" t="s">
        <v>100</v>
      </c>
      <c r="B37" s="19" t="s">
        <v>107</v>
      </c>
      <c r="C37" s="65"/>
      <c r="D37" s="66"/>
      <c r="E37" s="67"/>
      <c r="F37" s="67"/>
      <c r="G37" s="67"/>
      <c r="H37" s="68"/>
      <c r="I37" s="67"/>
      <c r="J37" s="67"/>
      <c r="K37" s="67"/>
      <c r="L37" s="67"/>
      <c r="M37" s="68"/>
      <c r="N37" s="35" t="s">
        <v>71</v>
      </c>
      <c r="O37" s="36">
        <f t="shared" si="60"/>
        <v>0</v>
      </c>
      <c r="P37" s="36">
        <f t="shared" si="61"/>
        <v>0</v>
      </c>
      <c r="Q37" s="36">
        <f t="shared" si="62"/>
        <v>0</v>
      </c>
      <c r="R37" s="37">
        <f t="shared" si="63"/>
        <v>0</v>
      </c>
      <c r="S37" s="36">
        <f t="shared" si="64"/>
        <v>0</v>
      </c>
      <c r="T37" s="36">
        <f t="shared" si="65"/>
        <v>0</v>
      </c>
      <c r="U37" s="36">
        <f t="shared" si="66"/>
        <v>0</v>
      </c>
      <c r="V37" s="36">
        <f t="shared" si="67"/>
        <v>0</v>
      </c>
      <c r="W37" s="36">
        <f t="shared" si="68"/>
        <v>0</v>
      </c>
      <c r="X37" s="38">
        <f t="shared" si="70"/>
        <v>0</v>
      </c>
      <c r="Y37" s="39">
        <f t="shared" si="71"/>
        <v>0</v>
      </c>
      <c r="Z37" s="39">
        <f t="shared" si="72"/>
        <v>0</v>
      </c>
      <c r="AA37" s="39">
        <f t="shared" si="73"/>
        <v>0</v>
      </c>
      <c r="AB37" s="40">
        <f t="shared" si="74"/>
        <v>0</v>
      </c>
      <c r="AC37" s="39">
        <f t="shared" si="75"/>
        <v>0</v>
      </c>
      <c r="AD37" s="39">
        <f t="shared" si="76"/>
        <v>0</v>
      </c>
      <c r="AE37" s="39">
        <f t="shared" si="77"/>
        <v>0</v>
      </c>
      <c r="AF37" s="39">
        <f t="shared" si="78"/>
        <v>0</v>
      </c>
      <c r="AG37" s="40">
        <f t="shared" si="79"/>
        <v>0</v>
      </c>
    </row>
    <row r="38" spans="1:33" x14ac:dyDescent="0.25">
      <c r="A38" s="59" t="s">
        <v>100</v>
      </c>
      <c r="B38" s="19" t="s">
        <v>110</v>
      </c>
      <c r="C38" s="65"/>
      <c r="D38" s="66"/>
      <c r="E38" s="67"/>
      <c r="F38" s="67"/>
      <c r="G38" s="67"/>
      <c r="H38" s="68"/>
      <c r="I38" s="67"/>
      <c r="J38" s="67"/>
      <c r="K38" s="67"/>
      <c r="L38" s="67"/>
      <c r="M38" s="68"/>
      <c r="N38" s="35" t="s">
        <v>71</v>
      </c>
      <c r="O38" s="36">
        <f t="shared" si="60"/>
        <v>0</v>
      </c>
      <c r="P38" s="36">
        <f t="shared" si="61"/>
        <v>0</v>
      </c>
      <c r="Q38" s="36">
        <f t="shared" si="62"/>
        <v>0</v>
      </c>
      <c r="R38" s="37">
        <f t="shared" si="63"/>
        <v>0</v>
      </c>
      <c r="S38" s="36">
        <f t="shared" si="64"/>
        <v>0</v>
      </c>
      <c r="T38" s="36">
        <f t="shared" si="65"/>
        <v>0</v>
      </c>
      <c r="U38" s="36">
        <f t="shared" si="66"/>
        <v>0</v>
      </c>
      <c r="V38" s="36">
        <f t="shared" si="67"/>
        <v>0</v>
      </c>
      <c r="W38" s="36">
        <f t="shared" si="68"/>
        <v>0</v>
      </c>
      <c r="X38" s="38">
        <f t="shared" si="70"/>
        <v>0</v>
      </c>
      <c r="Y38" s="39">
        <f t="shared" si="71"/>
        <v>0</v>
      </c>
      <c r="Z38" s="39">
        <f t="shared" si="72"/>
        <v>0</v>
      </c>
      <c r="AA38" s="39">
        <f t="shared" si="73"/>
        <v>0</v>
      </c>
      <c r="AB38" s="40">
        <f t="shared" si="74"/>
        <v>0</v>
      </c>
      <c r="AC38" s="39">
        <f t="shared" si="75"/>
        <v>0</v>
      </c>
      <c r="AD38" s="39">
        <f t="shared" si="76"/>
        <v>0</v>
      </c>
      <c r="AE38" s="39">
        <f t="shared" si="77"/>
        <v>0</v>
      </c>
      <c r="AF38" s="39">
        <f t="shared" si="78"/>
        <v>0</v>
      </c>
      <c r="AG38" s="40">
        <f t="shared" si="79"/>
        <v>0</v>
      </c>
    </row>
    <row r="39" spans="1:33" x14ac:dyDescent="0.25">
      <c r="A39" s="59" t="s">
        <v>100</v>
      </c>
      <c r="B39" s="19" t="s">
        <v>101</v>
      </c>
      <c r="C39" s="65"/>
      <c r="D39" s="66"/>
      <c r="E39" s="67"/>
      <c r="F39" s="67"/>
      <c r="G39" s="67"/>
      <c r="H39" s="68"/>
      <c r="I39" s="67"/>
      <c r="J39" s="67"/>
      <c r="K39" s="67"/>
      <c r="L39" s="67"/>
      <c r="M39" s="68"/>
      <c r="N39" s="35" t="s">
        <v>71</v>
      </c>
      <c r="O39" s="36">
        <f>IFERROR(SUM(E39/D39)-1,0)</f>
        <v>0</v>
      </c>
      <c r="P39" s="36">
        <f t="shared" ref="P39:P45" si="80">IFERROR(SUM(F39/E39)-1,0)</f>
        <v>0</v>
      </c>
      <c r="Q39" s="36">
        <f t="shared" ref="Q39:Q45" si="81">IFERROR(SUM(G39/F39)-1,0)</f>
        <v>0</v>
      </c>
      <c r="R39" s="37">
        <f t="shared" ref="R39:R45" si="82">IFERROR(SUM(H39/G39)-1,0)</f>
        <v>0</v>
      </c>
      <c r="S39" s="36">
        <f t="shared" ref="S39:S45" si="83">IFERROR(SUM(I39/H39)-1,0)</f>
        <v>0</v>
      </c>
      <c r="T39" s="36">
        <f t="shared" ref="T39:T45" si="84">IFERROR(SUM(J39/I39)-1,0)</f>
        <v>0</v>
      </c>
      <c r="U39" s="36">
        <f t="shared" ref="U39:U45" si="85">IFERROR(SUM(K39/J39)-1,0)</f>
        <v>0</v>
      </c>
      <c r="V39" s="36">
        <f t="shared" ref="V39:V45" si="86">IFERROR(SUM(L39/K39)-1,0)</f>
        <v>0</v>
      </c>
      <c r="W39" s="36">
        <f t="shared" ref="W39:W45" si="87">IFERROR(SUM(M39/L39)-1,0)</f>
        <v>0</v>
      </c>
      <c r="X39" s="38">
        <f t="shared" si="70"/>
        <v>0</v>
      </c>
      <c r="Y39" s="39">
        <f t="shared" si="71"/>
        <v>0</v>
      </c>
      <c r="Z39" s="39">
        <f t="shared" si="72"/>
        <v>0</v>
      </c>
      <c r="AA39" s="39">
        <f t="shared" si="73"/>
        <v>0</v>
      </c>
      <c r="AB39" s="40">
        <f t="shared" si="74"/>
        <v>0</v>
      </c>
      <c r="AC39" s="39">
        <f t="shared" si="75"/>
        <v>0</v>
      </c>
      <c r="AD39" s="39">
        <f t="shared" si="76"/>
        <v>0</v>
      </c>
      <c r="AE39" s="39">
        <f t="shared" si="77"/>
        <v>0</v>
      </c>
      <c r="AF39" s="39">
        <f t="shared" si="78"/>
        <v>0</v>
      </c>
      <c r="AG39" s="40">
        <f t="shared" si="79"/>
        <v>0</v>
      </c>
    </row>
    <row r="40" spans="1:33" x14ac:dyDescent="0.25">
      <c r="A40" s="59" t="s">
        <v>100</v>
      </c>
      <c r="B40" s="19" t="s">
        <v>102</v>
      </c>
      <c r="C40" s="65"/>
      <c r="D40" s="66"/>
      <c r="E40" s="67"/>
      <c r="F40" s="67"/>
      <c r="G40" s="67"/>
      <c r="H40" s="68"/>
      <c r="I40" s="67"/>
      <c r="J40" s="67"/>
      <c r="K40" s="67"/>
      <c r="L40" s="67"/>
      <c r="M40" s="68"/>
      <c r="N40" s="35" t="s">
        <v>71</v>
      </c>
      <c r="O40" s="36">
        <f t="shared" ref="O40:O45" si="88">IFERROR(SUM(E40/D40)-1,0)</f>
        <v>0</v>
      </c>
      <c r="P40" s="36">
        <f t="shared" si="80"/>
        <v>0</v>
      </c>
      <c r="Q40" s="36">
        <f t="shared" si="81"/>
        <v>0</v>
      </c>
      <c r="R40" s="37">
        <f t="shared" si="82"/>
        <v>0</v>
      </c>
      <c r="S40" s="36">
        <f t="shared" si="83"/>
        <v>0</v>
      </c>
      <c r="T40" s="36">
        <f t="shared" si="84"/>
        <v>0</v>
      </c>
      <c r="U40" s="36">
        <f t="shared" si="85"/>
        <v>0</v>
      </c>
      <c r="V40" s="36">
        <f t="shared" si="86"/>
        <v>0</v>
      </c>
      <c r="W40" s="36">
        <f t="shared" si="87"/>
        <v>0</v>
      </c>
      <c r="X40" s="38">
        <f t="shared" si="70"/>
        <v>0</v>
      </c>
      <c r="Y40" s="39">
        <f t="shared" si="71"/>
        <v>0</v>
      </c>
      <c r="Z40" s="39">
        <f t="shared" si="72"/>
        <v>0</v>
      </c>
      <c r="AA40" s="39">
        <f t="shared" si="73"/>
        <v>0</v>
      </c>
      <c r="AB40" s="40">
        <f t="shared" si="74"/>
        <v>0</v>
      </c>
      <c r="AC40" s="39">
        <f t="shared" si="75"/>
        <v>0</v>
      </c>
      <c r="AD40" s="39">
        <f t="shared" si="76"/>
        <v>0</v>
      </c>
      <c r="AE40" s="39">
        <f t="shared" si="77"/>
        <v>0</v>
      </c>
      <c r="AF40" s="39">
        <f t="shared" si="78"/>
        <v>0</v>
      </c>
      <c r="AG40" s="40">
        <f t="shared" si="79"/>
        <v>0</v>
      </c>
    </row>
    <row r="41" spans="1:33" x14ac:dyDescent="0.25">
      <c r="A41" s="59" t="s">
        <v>100</v>
      </c>
      <c r="B41" s="19" t="s">
        <v>103</v>
      </c>
      <c r="C41" s="65"/>
      <c r="D41" s="66"/>
      <c r="E41" s="67"/>
      <c r="F41" s="67"/>
      <c r="G41" s="67"/>
      <c r="H41" s="68"/>
      <c r="I41" s="67"/>
      <c r="J41" s="67"/>
      <c r="K41" s="67"/>
      <c r="L41" s="67"/>
      <c r="M41" s="68"/>
      <c r="N41" s="35" t="s">
        <v>71</v>
      </c>
      <c r="O41" s="36">
        <f t="shared" si="88"/>
        <v>0</v>
      </c>
      <c r="P41" s="36">
        <f t="shared" si="80"/>
        <v>0</v>
      </c>
      <c r="Q41" s="36">
        <f t="shared" si="81"/>
        <v>0</v>
      </c>
      <c r="R41" s="37">
        <f t="shared" si="82"/>
        <v>0</v>
      </c>
      <c r="S41" s="36">
        <f t="shared" si="83"/>
        <v>0</v>
      </c>
      <c r="T41" s="36">
        <f t="shared" si="84"/>
        <v>0</v>
      </c>
      <c r="U41" s="36">
        <f t="shared" si="85"/>
        <v>0</v>
      </c>
      <c r="V41" s="36">
        <f t="shared" si="86"/>
        <v>0</v>
      </c>
      <c r="W41" s="36">
        <f t="shared" si="87"/>
        <v>0</v>
      </c>
      <c r="X41" s="38">
        <f t="shared" si="70"/>
        <v>0</v>
      </c>
      <c r="Y41" s="39">
        <f t="shared" si="71"/>
        <v>0</v>
      </c>
      <c r="Z41" s="39">
        <f t="shared" si="72"/>
        <v>0</v>
      </c>
      <c r="AA41" s="39">
        <f t="shared" si="73"/>
        <v>0</v>
      </c>
      <c r="AB41" s="40">
        <f t="shared" si="74"/>
        <v>0</v>
      </c>
      <c r="AC41" s="39">
        <f t="shared" si="75"/>
        <v>0</v>
      </c>
      <c r="AD41" s="39">
        <f t="shared" si="76"/>
        <v>0</v>
      </c>
      <c r="AE41" s="39">
        <f t="shared" si="77"/>
        <v>0</v>
      </c>
      <c r="AF41" s="39">
        <f t="shared" si="78"/>
        <v>0</v>
      </c>
      <c r="AG41" s="40">
        <f t="shared" si="79"/>
        <v>0</v>
      </c>
    </row>
    <row r="42" spans="1:33" x14ac:dyDescent="0.25">
      <c r="A42" s="59" t="s">
        <v>100</v>
      </c>
      <c r="B42" s="19" t="s">
        <v>104</v>
      </c>
      <c r="C42" s="65"/>
      <c r="D42" s="66"/>
      <c r="E42" s="67"/>
      <c r="F42" s="67"/>
      <c r="G42" s="67"/>
      <c r="H42" s="68"/>
      <c r="I42" s="67"/>
      <c r="J42" s="67"/>
      <c r="K42" s="67"/>
      <c r="L42" s="67"/>
      <c r="M42" s="68"/>
      <c r="N42" s="35" t="s">
        <v>71</v>
      </c>
      <c r="O42" s="36">
        <f t="shared" si="88"/>
        <v>0</v>
      </c>
      <c r="P42" s="36">
        <f t="shared" si="80"/>
        <v>0</v>
      </c>
      <c r="Q42" s="36">
        <f t="shared" si="81"/>
        <v>0</v>
      </c>
      <c r="R42" s="37">
        <f t="shared" si="82"/>
        <v>0</v>
      </c>
      <c r="S42" s="36">
        <f t="shared" si="83"/>
        <v>0</v>
      </c>
      <c r="T42" s="36">
        <f t="shared" si="84"/>
        <v>0</v>
      </c>
      <c r="U42" s="36">
        <f t="shared" si="85"/>
        <v>0</v>
      </c>
      <c r="V42" s="36">
        <f t="shared" si="86"/>
        <v>0</v>
      </c>
      <c r="W42" s="36">
        <f t="shared" si="87"/>
        <v>0</v>
      </c>
      <c r="X42" s="38">
        <f t="shared" si="70"/>
        <v>0</v>
      </c>
      <c r="Y42" s="39">
        <f t="shared" si="71"/>
        <v>0</v>
      </c>
      <c r="Z42" s="39">
        <f t="shared" si="72"/>
        <v>0</v>
      </c>
      <c r="AA42" s="39">
        <f t="shared" si="73"/>
        <v>0</v>
      </c>
      <c r="AB42" s="40">
        <f t="shared" si="74"/>
        <v>0</v>
      </c>
      <c r="AC42" s="39">
        <f t="shared" si="75"/>
        <v>0</v>
      </c>
      <c r="AD42" s="39">
        <f t="shared" si="76"/>
        <v>0</v>
      </c>
      <c r="AE42" s="39">
        <f t="shared" si="77"/>
        <v>0</v>
      </c>
      <c r="AF42" s="39">
        <f t="shared" si="78"/>
        <v>0</v>
      </c>
      <c r="AG42" s="40">
        <f t="shared" si="79"/>
        <v>0</v>
      </c>
    </row>
    <row r="43" spans="1:33" x14ac:dyDescent="0.25">
      <c r="A43" s="59" t="s">
        <v>100</v>
      </c>
      <c r="B43" s="19" t="s">
        <v>105</v>
      </c>
      <c r="C43" s="65"/>
      <c r="D43" s="66"/>
      <c r="E43" s="67"/>
      <c r="F43" s="67"/>
      <c r="G43" s="67"/>
      <c r="H43" s="68"/>
      <c r="I43" s="67"/>
      <c r="J43" s="67"/>
      <c r="K43" s="67"/>
      <c r="L43" s="67"/>
      <c r="M43" s="68"/>
      <c r="N43" s="35" t="s">
        <v>71</v>
      </c>
      <c r="O43" s="36">
        <f t="shared" si="88"/>
        <v>0</v>
      </c>
      <c r="P43" s="36">
        <f t="shared" si="80"/>
        <v>0</v>
      </c>
      <c r="Q43" s="36">
        <f t="shared" si="81"/>
        <v>0</v>
      </c>
      <c r="R43" s="37">
        <f t="shared" si="82"/>
        <v>0</v>
      </c>
      <c r="S43" s="36">
        <f t="shared" si="83"/>
        <v>0</v>
      </c>
      <c r="T43" s="36">
        <f t="shared" si="84"/>
        <v>0</v>
      </c>
      <c r="U43" s="36">
        <f t="shared" si="85"/>
        <v>0</v>
      </c>
      <c r="V43" s="36">
        <f t="shared" si="86"/>
        <v>0</v>
      </c>
      <c r="W43" s="36">
        <f t="shared" si="87"/>
        <v>0</v>
      </c>
      <c r="X43" s="38">
        <f t="shared" si="70"/>
        <v>0</v>
      </c>
      <c r="Y43" s="39">
        <f t="shared" si="71"/>
        <v>0</v>
      </c>
      <c r="Z43" s="39">
        <f t="shared" si="72"/>
        <v>0</v>
      </c>
      <c r="AA43" s="39">
        <f t="shared" si="73"/>
        <v>0</v>
      </c>
      <c r="AB43" s="40">
        <f t="shared" si="74"/>
        <v>0</v>
      </c>
      <c r="AC43" s="39">
        <f t="shared" si="75"/>
        <v>0</v>
      </c>
      <c r="AD43" s="39">
        <f t="shared" si="76"/>
        <v>0</v>
      </c>
      <c r="AE43" s="39">
        <f t="shared" si="77"/>
        <v>0</v>
      </c>
      <c r="AF43" s="39">
        <f t="shared" si="78"/>
        <v>0</v>
      </c>
      <c r="AG43" s="40">
        <f t="shared" si="79"/>
        <v>0</v>
      </c>
    </row>
    <row r="44" spans="1:33" x14ac:dyDescent="0.25">
      <c r="A44" s="59" t="s">
        <v>100</v>
      </c>
      <c r="B44" s="19" t="s">
        <v>126</v>
      </c>
      <c r="C44" s="65"/>
      <c r="D44" s="66"/>
      <c r="E44" s="67"/>
      <c r="F44" s="67"/>
      <c r="G44" s="67"/>
      <c r="H44" s="68"/>
      <c r="I44" s="67"/>
      <c r="J44" s="67"/>
      <c r="K44" s="67"/>
      <c r="L44" s="67"/>
      <c r="M44" s="68"/>
      <c r="N44" s="35" t="s">
        <v>71</v>
      </c>
      <c r="O44" s="36">
        <f t="shared" si="88"/>
        <v>0</v>
      </c>
      <c r="P44" s="36">
        <f t="shared" si="80"/>
        <v>0</v>
      </c>
      <c r="Q44" s="36">
        <f t="shared" si="81"/>
        <v>0</v>
      </c>
      <c r="R44" s="37">
        <f t="shared" si="82"/>
        <v>0</v>
      </c>
      <c r="S44" s="36">
        <f t="shared" si="83"/>
        <v>0</v>
      </c>
      <c r="T44" s="36">
        <f t="shared" si="84"/>
        <v>0</v>
      </c>
      <c r="U44" s="36">
        <f t="shared" si="85"/>
        <v>0</v>
      </c>
      <c r="V44" s="36">
        <f t="shared" si="86"/>
        <v>0</v>
      </c>
      <c r="W44" s="36">
        <f t="shared" si="87"/>
        <v>0</v>
      </c>
      <c r="X44" s="38">
        <f t="shared" si="70"/>
        <v>0</v>
      </c>
      <c r="Y44" s="39">
        <f t="shared" si="71"/>
        <v>0</v>
      </c>
      <c r="Z44" s="39">
        <f t="shared" si="72"/>
        <v>0</v>
      </c>
      <c r="AA44" s="39">
        <f t="shared" si="73"/>
        <v>0</v>
      </c>
      <c r="AB44" s="40">
        <f t="shared" si="74"/>
        <v>0</v>
      </c>
      <c r="AC44" s="39">
        <f t="shared" si="75"/>
        <v>0</v>
      </c>
      <c r="AD44" s="39">
        <f t="shared" si="76"/>
        <v>0</v>
      </c>
      <c r="AE44" s="39">
        <f t="shared" si="77"/>
        <v>0</v>
      </c>
      <c r="AF44" s="39">
        <f t="shared" si="78"/>
        <v>0</v>
      </c>
      <c r="AG44" s="40">
        <f t="shared" si="79"/>
        <v>0</v>
      </c>
    </row>
    <row r="45" spans="1:33" ht="15.75" thickBot="1" x14ac:dyDescent="0.3">
      <c r="A45" s="60" t="s">
        <v>100</v>
      </c>
      <c r="B45" s="61" t="s">
        <v>127</v>
      </c>
      <c r="C45" s="69"/>
      <c r="D45" s="70"/>
      <c r="E45" s="71"/>
      <c r="F45" s="71"/>
      <c r="G45" s="71"/>
      <c r="H45" s="72"/>
      <c r="I45" s="71"/>
      <c r="J45" s="71"/>
      <c r="K45" s="71"/>
      <c r="L45" s="71"/>
      <c r="M45" s="72"/>
      <c r="N45" s="41" t="s">
        <v>71</v>
      </c>
      <c r="O45" s="42">
        <f t="shared" si="88"/>
        <v>0</v>
      </c>
      <c r="P45" s="42">
        <f t="shared" si="80"/>
        <v>0</v>
      </c>
      <c r="Q45" s="42">
        <f t="shared" si="81"/>
        <v>0</v>
      </c>
      <c r="R45" s="43">
        <f t="shared" si="82"/>
        <v>0</v>
      </c>
      <c r="S45" s="42">
        <f t="shared" si="83"/>
        <v>0</v>
      </c>
      <c r="T45" s="42">
        <f t="shared" si="84"/>
        <v>0</v>
      </c>
      <c r="U45" s="42">
        <f t="shared" si="85"/>
        <v>0</v>
      </c>
      <c r="V45" s="42">
        <f t="shared" si="86"/>
        <v>0</v>
      </c>
      <c r="W45" s="42">
        <f t="shared" si="87"/>
        <v>0</v>
      </c>
      <c r="X45" s="44">
        <f t="shared" si="70"/>
        <v>0</v>
      </c>
      <c r="Y45" s="45">
        <f t="shared" si="71"/>
        <v>0</v>
      </c>
      <c r="Z45" s="45">
        <f t="shared" si="72"/>
        <v>0</v>
      </c>
      <c r="AA45" s="45">
        <f t="shared" si="73"/>
        <v>0</v>
      </c>
      <c r="AB45" s="46">
        <f t="shared" si="74"/>
        <v>0</v>
      </c>
      <c r="AC45" s="45">
        <f t="shared" si="75"/>
        <v>0</v>
      </c>
      <c r="AD45" s="45">
        <f t="shared" si="76"/>
        <v>0</v>
      </c>
      <c r="AE45" s="45">
        <f t="shared" si="77"/>
        <v>0</v>
      </c>
      <c r="AF45" s="45">
        <f t="shared" si="78"/>
        <v>0</v>
      </c>
      <c r="AG45" s="46">
        <f t="shared" si="79"/>
        <v>0</v>
      </c>
    </row>
  </sheetData>
  <sheetProtection formatColumns="0" selectLockedCells="1"/>
  <sortState xmlns:xlrd2="http://schemas.microsoft.com/office/spreadsheetml/2017/richdata2" ref="A4:B45">
    <sortCondition descending="1" ref="A16:A45"/>
  </sortState>
  <mergeCells count="22">
    <mergeCell ref="I2:M2"/>
    <mergeCell ref="D25:H25"/>
    <mergeCell ref="I25:M25"/>
    <mergeCell ref="X1:AG1"/>
    <mergeCell ref="X2:AB2"/>
    <mergeCell ref="AC2:AG2"/>
    <mergeCell ref="A1:A2"/>
    <mergeCell ref="B1:C2"/>
    <mergeCell ref="A24:A25"/>
    <mergeCell ref="B24:C25"/>
    <mergeCell ref="X24:AG24"/>
    <mergeCell ref="X25:AB25"/>
    <mergeCell ref="AC25:AG25"/>
    <mergeCell ref="N1:W1"/>
    <mergeCell ref="N2:R2"/>
    <mergeCell ref="S2:W2"/>
    <mergeCell ref="N24:W24"/>
    <mergeCell ref="N25:R25"/>
    <mergeCell ref="S25:W25"/>
    <mergeCell ref="D1:M1"/>
    <mergeCell ref="D24:M24"/>
    <mergeCell ref="D2:H2"/>
  </mergeCells>
  <phoneticPr fontId="2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1EEF-143E-4BE4-BC4D-95ED43DE42E3}">
  <sheetPr>
    <tabColor theme="9" tint="0.39997558519241921"/>
  </sheetPr>
  <dimension ref="A1:F88"/>
  <sheetViews>
    <sheetView view="pageLayout" zoomScaleNormal="100" workbookViewId="0">
      <selection activeCell="E34" sqref="E34"/>
    </sheetView>
  </sheetViews>
  <sheetFormatPr defaultColWidth="12.7109375" defaultRowHeight="15" x14ac:dyDescent="0.25"/>
  <cols>
    <col min="1" max="1" width="2.85546875" style="9" bestFit="1" customWidth="1"/>
    <col min="2" max="2" width="30.42578125" style="9" bestFit="1" customWidth="1"/>
    <col min="3" max="3" width="10.42578125" style="9" bestFit="1" customWidth="1"/>
    <col min="4" max="5" width="12.5703125" style="9" bestFit="1" customWidth="1"/>
    <col min="6" max="6" width="12.140625" style="9" bestFit="1" customWidth="1"/>
    <col min="7" max="16384" width="12.7109375" style="9"/>
  </cols>
  <sheetData>
    <row r="1" spans="1:6" x14ac:dyDescent="0.25">
      <c r="B1" s="140" t="s">
        <v>282</v>
      </c>
      <c r="C1" s="89"/>
    </row>
    <row r="2" spans="1:6" x14ac:dyDescent="0.25">
      <c r="B2" s="141" t="s">
        <v>178</v>
      </c>
      <c r="C2" s="89" t="s">
        <v>74</v>
      </c>
      <c r="D2" s="180">
        <f>'Fixed Route Ops (Var)'!$D$3</f>
        <v>0</v>
      </c>
      <c r="E2" s="180"/>
    </row>
    <row r="3" spans="1:6" x14ac:dyDescent="0.25">
      <c r="B3" s="90" t="s">
        <v>154</v>
      </c>
      <c r="C3" s="89" t="s">
        <v>175</v>
      </c>
      <c r="D3" s="180" t="s">
        <v>157</v>
      </c>
      <c r="E3" s="180"/>
    </row>
    <row r="5" spans="1:6" ht="15.75" thickBot="1" x14ac:dyDescent="0.3">
      <c r="B5" s="91" t="s">
        <v>72</v>
      </c>
      <c r="C5" s="91" t="s">
        <v>1</v>
      </c>
      <c r="D5" s="92" t="s">
        <v>56</v>
      </c>
      <c r="E5" s="91" t="s">
        <v>2</v>
      </c>
      <c r="F5" s="91" t="s">
        <v>55</v>
      </c>
    </row>
    <row r="6" spans="1:6" x14ac:dyDescent="0.25">
      <c r="A6" s="98">
        <v>1</v>
      </c>
      <c r="B6" s="25" t="s">
        <v>36</v>
      </c>
      <c r="C6" s="26">
        <f>'Fixed Route Ops (Var)'!$C$40</f>
        <v>0</v>
      </c>
      <c r="D6" s="99">
        <f>'Fixed Route Ops (Var)'!$C$39</f>
        <v>0</v>
      </c>
      <c r="E6" s="26">
        <f>D6*C6</f>
        <v>0</v>
      </c>
      <c r="F6" s="27">
        <f>E6/12</f>
        <v>0</v>
      </c>
    </row>
    <row r="7" spans="1:6" x14ac:dyDescent="0.25">
      <c r="A7" s="76">
        <v>2</v>
      </c>
      <c r="B7" s="29" t="s">
        <v>37</v>
      </c>
      <c r="C7" s="30">
        <f>'Paratransit Ops (Var)'!$C$40</f>
        <v>0</v>
      </c>
      <c r="D7" s="77">
        <f>'Paratransit Ops (Var)'!$C$39</f>
        <v>0</v>
      </c>
      <c r="E7" s="30">
        <f>D7*C7</f>
        <v>0</v>
      </c>
      <c r="F7" s="31">
        <f>E7/12</f>
        <v>0</v>
      </c>
    </row>
    <row r="8" spans="1:6" x14ac:dyDescent="0.25">
      <c r="A8" s="76">
        <v>3</v>
      </c>
      <c r="B8" s="29" t="s">
        <v>38</v>
      </c>
      <c r="C8" s="78">
        <f>'Fleet Maintenance (Var)'!$C$40</f>
        <v>0</v>
      </c>
      <c r="D8" s="79">
        <f>'Fleet Maintenance (Var)'!$C$39</f>
        <v>0</v>
      </c>
      <c r="E8" s="30">
        <f>D8*C8</f>
        <v>0</v>
      </c>
      <c r="F8" s="31">
        <f>E8/12</f>
        <v>0</v>
      </c>
    </row>
    <row r="9" spans="1:6" x14ac:dyDescent="0.25">
      <c r="A9" s="80">
        <v>4</v>
      </c>
      <c r="B9" s="32" t="s">
        <v>75</v>
      </c>
      <c r="C9" s="81">
        <f>'Other Costs (Var)'!C40</f>
        <v>0</v>
      </c>
      <c r="D9" s="82">
        <f>'Other Costs (Var)'!C39</f>
        <v>0</v>
      </c>
      <c r="E9" s="33">
        <f>D9*C9</f>
        <v>0</v>
      </c>
      <c r="F9" s="34">
        <f>E9/12</f>
        <v>0</v>
      </c>
    </row>
    <row r="10" spans="1:6" ht="15.75" thickBot="1" x14ac:dyDescent="0.3">
      <c r="A10" s="12">
        <v>5</v>
      </c>
      <c r="B10" s="13" t="s">
        <v>57</v>
      </c>
      <c r="C10" s="16"/>
      <c r="D10" s="100"/>
      <c r="E10" s="21">
        <f>SUM(E6:E8)</f>
        <v>0</v>
      </c>
      <c r="F10" s="17">
        <f t="shared" ref="F10" si="0">E10/12</f>
        <v>0</v>
      </c>
    </row>
    <row r="12" spans="1:6" ht="15.75" thickBot="1" x14ac:dyDescent="0.3">
      <c r="B12" s="91" t="s">
        <v>73</v>
      </c>
      <c r="C12" s="91"/>
      <c r="D12" s="91"/>
      <c r="E12" s="91" t="s">
        <v>2</v>
      </c>
      <c r="F12" s="91" t="s">
        <v>55</v>
      </c>
    </row>
    <row r="13" spans="1:6" x14ac:dyDescent="0.25">
      <c r="A13" s="98">
        <v>6</v>
      </c>
      <c r="B13" s="25" t="s">
        <v>39</v>
      </c>
      <c r="C13" s="26"/>
      <c r="D13" s="99"/>
      <c r="E13" s="26">
        <f>'Customer Svc (Fixed)'!$C$37</f>
        <v>0</v>
      </c>
      <c r="F13" s="27">
        <f t="shared" ref="F13:F17" si="1">E13/12</f>
        <v>0</v>
      </c>
    </row>
    <row r="14" spans="1:6" x14ac:dyDescent="0.25">
      <c r="A14" s="76">
        <v>7</v>
      </c>
      <c r="B14" s="29" t="s">
        <v>40</v>
      </c>
      <c r="C14" s="79"/>
      <c r="D14" s="79"/>
      <c r="E14" s="30">
        <f>'General &amp; Admin (Fixed)'!$C$37</f>
        <v>0</v>
      </c>
      <c r="F14" s="31">
        <f t="shared" si="1"/>
        <v>0</v>
      </c>
    </row>
    <row r="15" spans="1:6" x14ac:dyDescent="0.25">
      <c r="A15" s="76">
        <v>8</v>
      </c>
      <c r="B15" s="101" t="s">
        <v>24</v>
      </c>
      <c r="C15" s="102"/>
      <c r="D15" s="102"/>
      <c r="E15" s="83">
        <f>'Insurance (Fixed)'!$C$37</f>
        <v>0</v>
      </c>
      <c r="F15" s="31">
        <f t="shared" si="1"/>
        <v>0</v>
      </c>
    </row>
    <row r="16" spans="1:6" x14ac:dyDescent="0.25">
      <c r="A16" s="76">
        <v>9</v>
      </c>
      <c r="B16" s="101" t="s">
        <v>53</v>
      </c>
      <c r="C16" s="102"/>
      <c r="D16" s="102"/>
      <c r="E16" s="83">
        <f>'Facility Maintenance (Fixed)'!$C$37</f>
        <v>0</v>
      </c>
      <c r="F16" s="31">
        <f t="shared" si="1"/>
        <v>0</v>
      </c>
    </row>
    <row r="17" spans="1:6" x14ac:dyDescent="0.25">
      <c r="A17" s="80">
        <v>10</v>
      </c>
      <c r="B17" s="103" t="s">
        <v>76</v>
      </c>
      <c r="C17" s="104"/>
      <c r="D17" s="104"/>
      <c r="E17" s="84">
        <f>'Other Costs (Fixed)'!$C$37</f>
        <v>0</v>
      </c>
      <c r="F17" s="34">
        <f t="shared" si="1"/>
        <v>0</v>
      </c>
    </row>
    <row r="18" spans="1:6" s="94" customFormat="1" ht="15.75" thickBot="1" x14ac:dyDescent="0.3">
      <c r="A18" s="12">
        <v>11</v>
      </c>
      <c r="B18" s="13" t="s">
        <v>41</v>
      </c>
      <c r="C18" s="105"/>
      <c r="D18" s="105"/>
      <c r="E18" s="16">
        <f>SUM(E13:E16)</f>
        <v>0</v>
      </c>
      <c r="F18" s="17">
        <f>E18/12</f>
        <v>0</v>
      </c>
    </row>
    <row r="19" spans="1:6" s="94" customFormat="1" x14ac:dyDescent="0.25">
      <c r="A19" s="9"/>
    </row>
    <row r="20" spans="1:6" s="94" customFormat="1" ht="15.75" thickBot="1" x14ac:dyDescent="0.3">
      <c r="A20" s="9"/>
      <c r="B20" s="96" t="s">
        <v>54</v>
      </c>
      <c r="C20" s="96" t="s">
        <v>176</v>
      </c>
      <c r="D20" s="96" t="s">
        <v>177</v>
      </c>
      <c r="E20" s="95" t="s">
        <v>2</v>
      </c>
      <c r="F20" s="94" t="s">
        <v>55</v>
      </c>
    </row>
    <row r="21" spans="1:6" s="94" customFormat="1" x14ac:dyDescent="0.25">
      <c r="A21" s="98">
        <v>12</v>
      </c>
      <c r="B21" s="114" t="s">
        <v>70</v>
      </c>
      <c r="C21" s="115"/>
      <c r="D21" s="115"/>
      <c r="E21" s="85">
        <f>'Startup Costs'!C37</f>
        <v>0</v>
      </c>
      <c r="F21" s="116" t="s">
        <v>71</v>
      </c>
    </row>
    <row r="22" spans="1:6" s="94" customFormat="1" x14ac:dyDescent="0.25">
      <c r="A22" s="76"/>
      <c r="B22" s="106"/>
      <c r="C22" s="102"/>
      <c r="D22" s="102"/>
      <c r="E22" s="83"/>
      <c r="F22" s="86"/>
    </row>
    <row r="23" spans="1:6" s="94" customFormat="1" x14ac:dyDescent="0.25">
      <c r="A23" s="76">
        <v>13</v>
      </c>
      <c r="B23" s="102" t="s">
        <v>58</v>
      </c>
      <c r="C23" s="117">
        <v>44013</v>
      </c>
      <c r="D23" s="117">
        <v>44377</v>
      </c>
      <c r="E23" s="87">
        <f>E10+E18</f>
        <v>0</v>
      </c>
      <c r="F23" s="31">
        <f>E23/12</f>
        <v>0</v>
      </c>
    </row>
    <row r="24" spans="1:6" s="94" customFormat="1" x14ac:dyDescent="0.25">
      <c r="A24" s="76">
        <v>14</v>
      </c>
      <c r="B24" s="102" t="s">
        <v>59</v>
      </c>
      <c r="C24" s="117">
        <v>44378</v>
      </c>
      <c r="D24" s="117">
        <v>44742</v>
      </c>
      <c r="E24" s="87">
        <f>'Fixed Route Ops (Var)'!$C$83+'Paratransit Ops (Var)'!$C$83+'Fleet Maintenance (Var)'!$C$83+'Other Costs (Var)'!$C$83+'Customer Svc (Fixed)'!$C$83+'General &amp; Admin (Fixed)'!$C$83+'Insurance (Fixed)'!$C$83+'Facility Maintenance (Fixed)'!$C$83+'Other Costs (Fixed)'!$C$83</f>
        <v>0</v>
      </c>
      <c r="F24" s="31">
        <f t="shared" ref="F24:F27" si="2">E24/12</f>
        <v>0</v>
      </c>
    </row>
    <row r="25" spans="1:6" s="94" customFormat="1" x14ac:dyDescent="0.25">
      <c r="A25" s="76">
        <v>15</v>
      </c>
      <c r="B25" s="102" t="s">
        <v>60</v>
      </c>
      <c r="C25" s="117">
        <v>44743</v>
      </c>
      <c r="D25" s="117">
        <v>45107</v>
      </c>
      <c r="E25" s="87">
        <f>'Fixed Route Ops (Var)'!$C$129+'Paratransit Ops (Var)'!$C$129+'Fleet Maintenance (Var)'!$C$129+'Other Costs (Var)'!$C$129+'Customer Svc (Fixed)'!$C$129+'General &amp; Admin (Fixed)'!$C$129+'Insurance (Fixed)'!$C$129+'Facility Maintenance (Fixed)'!$C$129+'Other Costs (Fixed)'!$C$129</f>
        <v>0</v>
      </c>
      <c r="F25" s="31">
        <f t="shared" si="2"/>
        <v>0</v>
      </c>
    </row>
    <row r="26" spans="1:6" s="94" customFormat="1" x14ac:dyDescent="0.25">
      <c r="A26" s="76">
        <v>16</v>
      </c>
      <c r="B26" s="102" t="s">
        <v>61</v>
      </c>
      <c r="C26" s="117">
        <v>45108</v>
      </c>
      <c r="D26" s="117">
        <v>45473</v>
      </c>
      <c r="E26" s="87">
        <f>'Fixed Route Ops (Var)'!$C$175+'Paratransit Ops (Var)'!$C$175+'Fleet Maintenance (Var)'!$C$175+'Other Costs (Var)'!$C$175+'Customer Svc (Fixed)'!$C$175+'General &amp; Admin (Fixed)'!$C$175+'Insurance (Fixed)'!$C$175+'Facility Maintenance (Fixed)'!$C$175+'Other Costs (Fixed)'!$C$175</f>
        <v>0</v>
      </c>
      <c r="F26" s="31">
        <f t="shared" si="2"/>
        <v>0</v>
      </c>
    </row>
    <row r="27" spans="1:6" s="94" customFormat="1" x14ac:dyDescent="0.25">
      <c r="A27" s="80">
        <v>17</v>
      </c>
      <c r="B27" s="104" t="s">
        <v>62</v>
      </c>
      <c r="C27" s="118">
        <v>45474</v>
      </c>
      <c r="D27" s="118">
        <v>45838</v>
      </c>
      <c r="E27" s="88">
        <f>'Fixed Route Ops (Var)'!$C$221+'Paratransit Ops (Var)'!$C$221+'Fleet Maintenance (Var)'!$C$221+'Other Costs (Var)'!$C$221+'Customer Svc (Fixed)'!$C$221+'General &amp; Admin (Fixed)'!$C$221+'Insurance (Fixed)'!$C$221+'Facility Maintenance (Fixed)'!$C$221+'Other Costs (Fixed)'!$C$221</f>
        <v>0</v>
      </c>
      <c r="F27" s="34">
        <f t="shared" si="2"/>
        <v>0</v>
      </c>
    </row>
    <row r="28" spans="1:6" s="94" customFormat="1" x14ac:dyDescent="0.25">
      <c r="A28" s="119">
        <v>18</v>
      </c>
      <c r="B28" s="120" t="s">
        <v>68</v>
      </c>
      <c r="C28" s="120"/>
      <c r="D28" s="120"/>
      <c r="E28" s="121">
        <f>SUM(E23:E27)</f>
        <v>0</v>
      </c>
      <c r="F28" s="122"/>
    </row>
    <row r="29" spans="1:6" s="94" customFormat="1" x14ac:dyDescent="0.25">
      <c r="A29" s="11"/>
      <c r="E29" s="97"/>
      <c r="F29" s="15"/>
    </row>
    <row r="30" spans="1:6" s="94" customFormat="1" x14ac:dyDescent="0.25">
      <c r="A30" s="76">
        <v>20</v>
      </c>
      <c r="B30" s="102" t="s">
        <v>63</v>
      </c>
      <c r="C30" s="117">
        <v>45839</v>
      </c>
      <c r="D30" s="117">
        <v>46203</v>
      </c>
      <c r="E30" s="87">
        <f>'Fixed Route Ops (Var)'!$C$267+'Paratransit Ops (Var)'!$C$267+'Fleet Maintenance (Var)'!$C$267+'Other Costs (Var)'!$C$267+'Customer Svc (Fixed)'!$C$267+'General &amp; Admin (Fixed)'!$C$267+'Insurance (Fixed)'!$C$267+'Facility Maintenance (Fixed)'!$C$267+'Other Costs (Fixed)'!$C$267</f>
        <v>0</v>
      </c>
      <c r="F30" s="107">
        <f t="shared" ref="F30" si="3">E30/12</f>
        <v>0</v>
      </c>
    </row>
    <row r="31" spans="1:6" s="94" customFormat="1" x14ac:dyDescent="0.25">
      <c r="A31" s="76">
        <v>21</v>
      </c>
      <c r="B31" s="102" t="s">
        <v>64</v>
      </c>
      <c r="C31" s="117">
        <v>46204</v>
      </c>
      <c r="D31" s="117">
        <v>46568</v>
      </c>
      <c r="E31" s="87">
        <f>'Fixed Route Ops (Var)'!$C$313+'Paratransit Ops (Var)'!$C$313+'Fleet Maintenance (Var)'!$C$313+'Other Costs (Var)'!$C$313+'Customer Svc (Fixed)'!$C$313+'General &amp; Admin (Fixed)'!$C$313+'Insurance (Fixed)'!$C$313+'Facility Maintenance (Fixed)'!$C$313+'Other Costs (Fixed)'!$C$313</f>
        <v>0</v>
      </c>
      <c r="F31" s="107">
        <f t="shared" ref="F31:F34" si="4">E31/12</f>
        <v>0</v>
      </c>
    </row>
    <row r="32" spans="1:6" s="94" customFormat="1" x14ac:dyDescent="0.25">
      <c r="A32" s="76">
        <v>22</v>
      </c>
      <c r="B32" s="102" t="s">
        <v>65</v>
      </c>
      <c r="C32" s="117">
        <v>46569</v>
      </c>
      <c r="D32" s="117">
        <v>46934</v>
      </c>
      <c r="E32" s="87">
        <f>'Fixed Route Ops (Var)'!$C$359+'Paratransit Ops (Var)'!$C$359+'Fleet Maintenance (Var)'!$C$359+'Other Costs (Var)'!$C$359+'Customer Svc (Fixed)'!$C$359+'General &amp; Admin (Fixed)'!$C$359+'Insurance (Fixed)'!$C$359+'Facility Maintenance (Fixed)'!$C$359+'Other Costs (Fixed)'!$C$359</f>
        <v>0</v>
      </c>
      <c r="F32" s="107">
        <f t="shared" si="4"/>
        <v>0</v>
      </c>
    </row>
    <row r="33" spans="1:6" s="94" customFormat="1" x14ac:dyDescent="0.25">
      <c r="A33" s="76">
        <v>23</v>
      </c>
      <c r="B33" s="102" t="s">
        <v>66</v>
      </c>
      <c r="C33" s="117">
        <v>46935</v>
      </c>
      <c r="D33" s="117">
        <v>47299</v>
      </c>
      <c r="E33" s="87">
        <f>'Fixed Route Ops (Var)'!$C$405+'Paratransit Ops (Var)'!$C$405+'Fleet Maintenance (Var)'!$C$405+'Other Costs (Var)'!$C$405+'Customer Svc (Fixed)'!$C$405+'General &amp; Admin (Fixed)'!$C$405+'Insurance (Fixed)'!$C$405+'Facility Maintenance (Fixed)'!$C$405+'Other Costs (Fixed)'!$C$405</f>
        <v>0</v>
      </c>
      <c r="F33" s="107">
        <f t="shared" si="4"/>
        <v>0</v>
      </c>
    </row>
    <row r="34" spans="1:6" s="94" customFormat="1" x14ac:dyDescent="0.25">
      <c r="A34" s="80">
        <v>24</v>
      </c>
      <c r="B34" s="104" t="s">
        <v>67</v>
      </c>
      <c r="C34" s="118">
        <v>47300</v>
      </c>
      <c r="D34" s="118">
        <v>47664</v>
      </c>
      <c r="E34" s="88">
        <f>'Fixed Route Ops (Var)'!$C$451+'Paratransit Ops (Var)'!$C$451+'Fleet Maintenance (Var)'!$C$451+'Other Costs (Var)'!$C$451+'Customer Svc (Fixed)'!$C$451+'General &amp; Admin (Fixed)'!$C$451+'Insurance (Fixed)'!$C$451+'Facility Maintenance (Fixed)'!$C$451+'Other Costs (Fixed)'!$C$451</f>
        <v>0</v>
      </c>
      <c r="F34" s="108">
        <f t="shared" si="4"/>
        <v>0</v>
      </c>
    </row>
    <row r="35" spans="1:6" s="94" customFormat="1" ht="15.75" thickBot="1" x14ac:dyDescent="0.3">
      <c r="A35" s="109">
        <v>25</v>
      </c>
      <c r="B35" s="110" t="s">
        <v>69</v>
      </c>
      <c r="C35" s="111"/>
      <c r="D35" s="111"/>
      <c r="E35" s="112">
        <f>SUM(E28:E34)</f>
        <v>0</v>
      </c>
      <c r="F35" s="113"/>
    </row>
    <row r="37" spans="1:6" x14ac:dyDescent="0.25">
      <c r="C37" s="93"/>
      <c r="D37" s="93"/>
      <c r="E37" s="14"/>
      <c r="F37" s="14"/>
    </row>
    <row r="38" spans="1:6" x14ac:dyDescent="0.25">
      <c r="C38" s="93"/>
      <c r="D38" s="93"/>
      <c r="E38" s="14"/>
      <c r="F38" s="14"/>
    </row>
    <row r="39" spans="1:6" x14ac:dyDescent="0.25">
      <c r="C39" s="93"/>
      <c r="D39" s="93"/>
      <c r="E39" s="14"/>
      <c r="F39" s="14"/>
    </row>
    <row r="40" spans="1:6" x14ac:dyDescent="0.25">
      <c r="B40" s="89" t="s">
        <v>46</v>
      </c>
      <c r="C40" s="138"/>
      <c r="D40" s="138"/>
      <c r="E40" s="47"/>
      <c r="F40" s="14"/>
    </row>
    <row r="41" spans="1:6" x14ac:dyDescent="0.25">
      <c r="B41" s="89" t="s">
        <v>47</v>
      </c>
      <c r="C41" s="139"/>
      <c r="D41" s="139"/>
      <c r="E41" s="139"/>
    </row>
    <row r="42" spans="1:6" x14ac:dyDescent="0.25">
      <c r="B42" s="89" t="s">
        <v>48</v>
      </c>
      <c r="C42" s="139"/>
      <c r="D42" s="139"/>
      <c r="E42" s="139"/>
    </row>
    <row r="47" spans="1:6" x14ac:dyDescent="0.25">
      <c r="B47" s="140" t="s">
        <v>282</v>
      </c>
      <c r="C47" s="89"/>
    </row>
    <row r="48" spans="1:6" x14ac:dyDescent="0.25">
      <c r="B48" s="142" t="s">
        <v>179</v>
      </c>
      <c r="C48" s="89" t="s">
        <v>74</v>
      </c>
      <c r="D48" s="180">
        <f>'Fixed Route Ops (Var)'!$D$3</f>
        <v>0</v>
      </c>
      <c r="E48" s="180"/>
    </row>
    <row r="49" spans="1:6" x14ac:dyDescent="0.25">
      <c r="B49" s="90" t="s">
        <v>180</v>
      </c>
      <c r="C49" s="89" t="s">
        <v>175</v>
      </c>
      <c r="D49" s="180" t="s">
        <v>157</v>
      </c>
      <c r="E49" s="180"/>
    </row>
    <row r="50" spans="1:6" x14ac:dyDescent="0.25">
      <c r="B50" s="90" t="s">
        <v>154</v>
      </c>
    </row>
    <row r="52" spans="1:6" ht="15.75" thickBot="1" x14ac:dyDescent="0.3">
      <c r="B52" s="96" t="s">
        <v>54</v>
      </c>
      <c r="C52" s="96" t="s">
        <v>176</v>
      </c>
      <c r="D52" s="96" t="s">
        <v>177</v>
      </c>
      <c r="E52" s="95" t="s">
        <v>2</v>
      </c>
      <c r="F52" s="94" t="s">
        <v>55</v>
      </c>
    </row>
    <row r="53" spans="1:6" x14ac:dyDescent="0.25">
      <c r="A53" s="98">
        <v>1</v>
      </c>
      <c r="B53" s="115" t="s">
        <v>58</v>
      </c>
      <c r="C53" s="123">
        <v>44013</v>
      </c>
      <c r="D53" s="123">
        <v>44377</v>
      </c>
      <c r="E53" s="124">
        <f>'Bus Stop M&amp;R (SolTrans Option)'!C37</f>
        <v>0</v>
      </c>
      <c r="F53" s="27">
        <f>E53/12</f>
        <v>0</v>
      </c>
    </row>
    <row r="54" spans="1:6" x14ac:dyDescent="0.25">
      <c r="A54" s="76">
        <v>2</v>
      </c>
      <c r="B54" s="102" t="s">
        <v>59</v>
      </c>
      <c r="C54" s="117">
        <v>44378</v>
      </c>
      <c r="D54" s="117">
        <v>44742</v>
      </c>
      <c r="E54" s="87">
        <f>'Bus Stop M&amp;R (SolTrans Option)'!$C$83</f>
        <v>0</v>
      </c>
      <c r="F54" s="31">
        <f t="shared" ref="F54:F57" si="5">E54/12</f>
        <v>0</v>
      </c>
    </row>
    <row r="55" spans="1:6" x14ac:dyDescent="0.25">
      <c r="A55" s="76">
        <v>3</v>
      </c>
      <c r="B55" s="102" t="s">
        <v>60</v>
      </c>
      <c r="C55" s="117">
        <v>44743</v>
      </c>
      <c r="D55" s="117">
        <v>45107</v>
      </c>
      <c r="E55" s="87">
        <f>'Bus Stop M&amp;R (SolTrans Option)'!$C$129</f>
        <v>0</v>
      </c>
      <c r="F55" s="31">
        <f t="shared" si="5"/>
        <v>0</v>
      </c>
    </row>
    <row r="56" spans="1:6" x14ac:dyDescent="0.25">
      <c r="A56" s="76">
        <v>4</v>
      </c>
      <c r="B56" s="102" t="s">
        <v>61</v>
      </c>
      <c r="C56" s="117">
        <v>45108</v>
      </c>
      <c r="D56" s="117">
        <v>45473</v>
      </c>
      <c r="E56" s="87">
        <f>'Bus Stop M&amp;R (SolTrans Option)'!$C$175</f>
        <v>0</v>
      </c>
      <c r="F56" s="31">
        <f t="shared" si="5"/>
        <v>0</v>
      </c>
    </row>
    <row r="57" spans="1:6" x14ac:dyDescent="0.25">
      <c r="A57" s="80">
        <v>5</v>
      </c>
      <c r="B57" s="104" t="s">
        <v>62</v>
      </c>
      <c r="C57" s="118">
        <v>45474</v>
      </c>
      <c r="D57" s="118">
        <v>45838</v>
      </c>
      <c r="E57" s="88">
        <f>'Bus Stop M&amp;R (SolTrans Option)'!$C$221</f>
        <v>0</v>
      </c>
      <c r="F57" s="34">
        <f t="shared" si="5"/>
        <v>0</v>
      </c>
    </row>
    <row r="58" spans="1:6" x14ac:dyDescent="0.25">
      <c r="A58" s="119">
        <v>6</v>
      </c>
      <c r="B58" s="120" t="s">
        <v>68</v>
      </c>
      <c r="C58" s="120"/>
      <c r="D58" s="120"/>
      <c r="E58" s="121">
        <f>SUM(E53:E57)</f>
        <v>0</v>
      </c>
      <c r="F58" s="122"/>
    </row>
    <row r="59" spans="1:6" x14ac:dyDescent="0.25">
      <c r="A59" s="11"/>
      <c r="B59" s="94"/>
      <c r="C59" s="94"/>
      <c r="D59" s="94"/>
      <c r="E59" s="97"/>
      <c r="F59" s="15"/>
    </row>
    <row r="60" spans="1:6" x14ac:dyDescent="0.25">
      <c r="A60" s="76">
        <v>7</v>
      </c>
      <c r="B60" s="102" t="s">
        <v>63</v>
      </c>
      <c r="C60" s="117">
        <v>45839</v>
      </c>
      <c r="D60" s="117">
        <v>46203</v>
      </c>
      <c r="E60" s="87">
        <f>'Bus Stop M&amp;R (SolTrans Option)'!$C$267</f>
        <v>0</v>
      </c>
      <c r="F60" s="107">
        <f>E60/12</f>
        <v>0</v>
      </c>
    </row>
    <row r="61" spans="1:6" x14ac:dyDescent="0.25">
      <c r="A61" s="76">
        <v>8</v>
      </c>
      <c r="B61" s="102" t="s">
        <v>64</v>
      </c>
      <c r="C61" s="117">
        <v>46204</v>
      </c>
      <c r="D61" s="117">
        <v>46568</v>
      </c>
      <c r="E61" s="87">
        <f>'Bus Stop M&amp;R (SolTrans Option)'!$C$313</f>
        <v>0</v>
      </c>
      <c r="F61" s="107">
        <f t="shared" ref="F61:F64" si="6">E61/12</f>
        <v>0</v>
      </c>
    </row>
    <row r="62" spans="1:6" x14ac:dyDescent="0.25">
      <c r="A62" s="76">
        <v>9</v>
      </c>
      <c r="B62" s="102" t="s">
        <v>65</v>
      </c>
      <c r="C62" s="117">
        <v>46569</v>
      </c>
      <c r="D62" s="117">
        <v>46934</v>
      </c>
      <c r="E62" s="87">
        <f>'Bus Stop M&amp;R (SolTrans Option)'!$C$359</f>
        <v>0</v>
      </c>
      <c r="F62" s="107">
        <f t="shared" si="6"/>
        <v>0</v>
      </c>
    </row>
    <row r="63" spans="1:6" x14ac:dyDescent="0.25">
      <c r="A63" s="76">
        <v>10</v>
      </c>
      <c r="B63" s="102" t="s">
        <v>66</v>
      </c>
      <c r="C63" s="117">
        <v>46935</v>
      </c>
      <c r="D63" s="117">
        <v>47299</v>
      </c>
      <c r="E63" s="87">
        <f>'Bus Stop M&amp;R (SolTrans Option)'!$C$405</f>
        <v>0</v>
      </c>
      <c r="F63" s="107">
        <f t="shared" si="6"/>
        <v>0</v>
      </c>
    </row>
    <row r="64" spans="1:6" x14ac:dyDescent="0.25">
      <c r="A64" s="80">
        <v>11</v>
      </c>
      <c r="B64" s="104" t="s">
        <v>67</v>
      </c>
      <c r="C64" s="118">
        <v>47300</v>
      </c>
      <c r="D64" s="118">
        <v>11139</v>
      </c>
      <c r="E64" s="88">
        <f>'Bus Stop M&amp;R (SolTrans Option)'!$C$451</f>
        <v>0</v>
      </c>
      <c r="F64" s="108">
        <f t="shared" si="6"/>
        <v>0</v>
      </c>
    </row>
    <row r="65" spans="1:6" ht="15.75" thickBot="1" x14ac:dyDescent="0.3">
      <c r="A65" s="109">
        <v>12</v>
      </c>
      <c r="B65" s="110" t="s">
        <v>69</v>
      </c>
      <c r="C65" s="111"/>
      <c r="D65" s="111"/>
      <c r="E65" s="112">
        <f>SUM(E60:E64)</f>
        <v>0</v>
      </c>
      <c r="F65" s="113"/>
    </row>
    <row r="86" spans="2:6" x14ac:dyDescent="0.25">
      <c r="B86" s="89" t="s">
        <v>46</v>
      </c>
      <c r="C86" s="138"/>
      <c r="D86" s="138"/>
      <c r="E86" s="47"/>
      <c r="F86" s="14"/>
    </row>
    <row r="87" spans="2:6" x14ac:dyDescent="0.25">
      <c r="B87" s="89" t="s">
        <v>47</v>
      </c>
      <c r="C87" s="139"/>
      <c r="D87" s="139"/>
      <c r="E87" s="139"/>
    </row>
    <row r="88" spans="2:6" x14ac:dyDescent="0.25">
      <c r="B88" s="89" t="s">
        <v>48</v>
      </c>
      <c r="C88" s="139"/>
      <c r="D88" s="139"/>
      <c r="E88" s="139"/>
    </row>
  </sheetData>
  <sheetProtection formatColumns="0" selectLockedCells="1"/>
  <mergeCells count="4">
    <mergeCell ref="D2:E2"/>
    <mergeCell ref="D3:E3"/>
    <mergeCell ref="D48:E48"/>
    <mergeCell ref="D49:E49"/>
  </mergeCells>
  <phoneticPr fontId="2" type="noConversion"/>
  <pageMargins left="0.7" right="0.7" top="0.75" bottom="0.75" header="0.3" footer="0.3"/>
  <pageSetup orientation="portrait" verticalDpi="0" r:id="rId1"/>
  <headerFooter>
    <oddFooter>&amp;LPricing Summary&amp;RPage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B8D4-3C4A-452D-9F43-03441F7BD50D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8.85546875" bestFit="1" customWidth="1"/>
    <col min="3" max="3" width="15.42578125" bestFit="1" customWidth="1"/>
    <col min="4" max="4" width="17.5703125" customWidth="1"/>
    <col min="5" max="5" width="12.7109375" customWidth="1"/>
    <col min="7" max="7" width="17.28515625" customWidth="1"/>
  </cols>
  <sheetData>
    <row r="1" spans="1:5" ht="15.75" x14ac:dyDescent="0.25">
      <c r="B1" s="126" t="s">
        <v>181</v>
      </c>
    </row>
    <row r="2" spans="1:5" ht="15.75" x14ac:dyDescent="0.25">
      <c r="B2" s="127" t="s">
        <v>182</v>
      </c>
    </row>
    <row r="3" spans="1:5" x14ac:dyDescent="0.25">
      <c r="B3" s="125" t="s">
        <v>154</v>
      </c>
      <c r="C3" s="5" t="s">
        <v>74</v>
      </c>
      <c r="D3" s="183">
        <f>'Wage &amp; Benefits Worksheet'!B1</f>
        <v>0</v>
      </c>
      <c r="E3" s="183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3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25" t="s">
        <v>5</v>
      </c>
      <c r="C7" s="26">
        <f>'Wage &amp; Benefits Worksheet'!$X4</f>
        <v>0</v>
      </c>
      <c r="D7" s="27">
        <f>C7/12</f>
        <v>0</v>
      </c>
    </row>
    <row r="8" spans="1:5" x14ac:dyDescent="0.25">
      <c r="A8" s="28">
        <v>2</v>
      </c>
      <c r="B8" s="29" t="s">
        <v>124</v>
      </c>
      <c r="C8" s="30">
        <f>'Wage &amp; Benefits Worksheet'!$X5</f>
        <v>0</v>
      </c>
      <c r="D8" s="31">
        <f t="shared" ref="D8:D37" si="0">C8/12</f>
        <v>0</v>
      </c>
    </row>
    <row r="9" spans="1:5" x14ac:dyDescent="0.25">
      <c r="A9" s="28">
        <v>3</v>
      </c>
      <c r="B9" s="29" t="s">
        <v>95</v>
      </c>
      <c r="C9" s="30">
        <f>'Wage &amp; Benefits Worksheet'!$X6</f>
        <v>0</v>
      </c>
      <c r="D9" s="31">
        <f t="shared" si="0"/>
        <v>0</v>
      </c>
    </row>
    <row r="10" spans="1:5" x14ac:dyDescent="0.25">
      <c r="A10" s="28">
        <v>4</v>
      </c>
      <c r="B10" s="29" t="s">
        <v>96</v>
      </c>
      <c r="C10" s="30">
        <f>'Wage &amp; Benefits Worksheet'!$X7</f>
        <v>0</v>
      </c>
      <c r="D10" s="31">
        <f t="shared" si="0"/>
        <v>0</v>
      </c>
    </row>
    <row r="11" spans="1:5" x14ac:dyDescent="0.25">
      <c r="A11" s="28">
        <v>5</v>
      </c>
      <c r="B11" s="29" t="s">
        <v>6</v>
      </c>
      <c r="C11" s="30">
        <f>'Wage &amp; Benefits Worksheet'!$X27</f>
        <v>0</v>
      </c>
      <c r="D11" s="31">
        <f t="shared" si="0"/>
        <v>0</v>
      </c>
    </row>
    <row r="12" spans="1:5" x14ac:dyDescent="0.25">
      <c r="A12" s="28">
        <v>6</v>
      </c>
      <c r="B12" s="29" t="s">
        <v>125</v>
      </c>
      <c r="C12" s="30">
        <f>'Wage &amp; Benefits Worksheet'!$X28</f>
        <v>0</v>
      </c>
      <c r="D12" s="31">
        <f t="shared" si="0"/>
        <v>0</v>
      </c>
    </row>
    <row r="13" spans="1:5" x14ac:dyDescent="0.25">
      <c r="A13" s="28">
        <v>7</v>
      </c>
      <c r="B13" s="29" t="s">
        <v>78</v>
      </c>
      <c r="C13" s="30">
        <f>'Wage &amp; Benefits Worksheet'!$X29</f>
        <v>0</v>
      </c>
      <c r="D13" s="31">
        <f t="shared" si="0"/>
        <v>0</v>
      </c>
    </row>
    <row r="14" spans="1:5" x14ac:dyDescent="0.25">
      <c r="A14" s="28">
        <v>8</v>
      </c>
      <c r="B14" s="29" t="s">
        <v>79</v>
      </c>
      <c r="C14" s="30">
        <f>'Wage &amp; Benefits Worksheet'!$X30</f>
        <v>0</v>
      </c>
      <c r="D14" s="31">
        <f t="shared" si="0"/>
        <v>0</v>
      </c>
    </row>
    <row r="15" spans="1:5" x14ac:dyDescent="0.25">
      <c r="A15" s="28">
        <v>9</v>
      </c>
      <c r="B15" s="29" t="s">
        <v>7</v>
      </c>
      <c r="C15" s="50"/>
      <c r="D15" s="31">
        <f t="shared" si="0"/>
        <v>0</v>
      </c>
    </row>
    <row r="16" spans="1:5" x14ac:dyDescent="0.25">
      <c r="A16" s="28">
        <v>10</v>
      </c>
      <c r="B16" s="29" t="s">
        <v>22</v>
      </c>
      <c r="C16" s="50"/>
      <c r="D16" s="31">
        <f t="shared" si="0"/>
        <v>0</v>
      </c>
    </row>
    <row r="17" spans="1:4" x14ac:dyDescent="0.25">
      <c r="A17" s="28">
        <v>11</v>
      </c>
      <c r="B17" s="29" t="s">
        <v>17</v>
      </c>
      <c r="C17" s="50"/>
      <c r="D17" s="31">
        <f t="shared" si="0"/>
        <v>0</v>
      </c>
    </row>
    <row r="18" spans="1:4" x14ac:dyDescent="0.25">
      <c r="A18" s="28">
        <v>12</v>
      </c>
      <c r="B18" s="29" t="s">
        <v>130</v>
      </c>
      <c r="C18" s="50"/>
      <c r="D18" s="31">
        <f t="shared" si="0"/>
        <v>0</v>
      </c>
    </row>
    <row r="19" spans="1:4" x14ac:dyDescent="0.25">
      <c r="A19" s="28">
        <v>13</v>
      </c>
      <c r="B19" s="51"/>
      <c r="C19" s="50"/>
      <c r="D19" s="31">
        <f t="shared" si="0"/>
        <v>0</v>
      </c>
    </row>
    <row r="20" spans="1:4" x14ac:dyDescent="0.25">
      <c r="A20" s="28">
        <v>14</v>
      </c>
      <c r="B20" s="51"/>
      <c r="C20" s="50"/>
      <c r="D20" s="31">
        <f t="shared" si="0"/>
        <v>0</v>
      </c>
    </row>
    <row r="21" spans="1:4" x14ac:dyDescent="0.25">
      <c r="A21" s="28">
        <v>15</v>
      </c>
      <c r="B21" s="51"/>
      <c r="C21" s="50"/>
      <c r="D21" s="31">
        <f t="shared" si="0"/>
        <v>0</v>
      </c>
    </row>
    <row r="22" spans="1:4" x14ac:dyDescent="0.25">
      <c r="A22" s="28">
        <v>16</v>
      </c>
      <c r="B22" s="51"/>
      <c r="C22" s="50"/>
      <c r="D22" s="31">
        <f t="shared" si="0"/>
        <v>0</v>
      </c>
    </row>
    <row r="23" spans="1:4" x14ac:dyDescent="0.25">
      <c r="A23" s="28">
        <v>17</v>
      </c>
      <c r="B23" s="51"/>
      <c r="C23" s="50"/>
      <c r="D23" s="31">
        <f t="shared" si="0"/>
        <v>0</v>
      </c>
    </row>
    <row r="24" spans="1:4" x14ac:dyDescent="0.25">
      <c r="A24" s="28">
        <v>18</v>
      </c>
      <c r="B24" s="51"/>
      <c r="C24" s="50"/>
      <c r="D24" s="31">
        <f t="shared" si="0"/>
        <v>0</v>
      </c>
    </row>
    <row r="25" spans="1:4" x14ac:dyDescent="0.25">
      <c r="A25" s="28">
        <v>19</v>
      </c>
      <c r="B25" s="51"/>
      <c r="C25" s="50"/>
      <c r="D25" s="31">
        <f t="shared" si="0"/>
        <v>0</v>
      </c>
    </row>
    <row r="26" spans="1:4" x14ac:dyDescent="0.25">
      <c r="A26" s="28">
        <v>20</v>
      </c>
      <c r="B26" s="51"/>
      <c r="C26" s="50"/>
      <c r="D26" s="31">
        <f t="shared" si="0"/>
        <v>0</v>
      </c>
    </row>
    <row r="27" spans="1:4" x14ac:dyDescent="0.25">
      <c r="A27" s="28">
        <v>21</v>
      </c>
      <c r="B27" s="51"/>
      <c r="C27" s="50"/>
      <c r="D27" s="31">
        <f t="shared" si="0"/>
        <v>0</v>
      </c>
    </row>
    <row r="28" spans="1:4" x14ac:dyDescent="0.25">
      <c r="A28" s="28">
        <v>22</v>
      </c>
      <c r="B28" s="51"/>
      <c r="C28" s="50"/>
      <c r="D28" s="31">
        <f t="shared" si="0"/>
        <v>0</v>
      </c>
    </row>
    <row r="29" spans="1:4" x14ac:dyDescent="0.25">
      <c r="A29" s="28">
        <v>23</v>
      </c>
      <c r="B29" s="51"/>
      <c r="C29" s="50"/>
      <c r="D29" s="31">
        <f t="shared" si="0"/>
        <v>0</v>
      </c>
    </row>
    <row r="30" spans="1:4" x14ac:dyDescent="0.25">
      <c r="A30" s="28">
        <v>24</v>
      </c>
      <c r="B30" s="51"/>
      <c r="C30" s="50"/>
      <c r="D30" s="31">
        <f t="shared" si="0"/>
        <v>0</v>
      </c>
    </row>
    <row r="31" spans="1:4" x14ac:dyDescent="0.25">
      <c r="A31" s="28">
        <v>25</v>
      </c>
      <c r="B31" s="51"/>
      <c r="C31" s="50"/>
      <c r="D31" s="31">
        <f t="shared" si="0"/>
        <v>0</v>
      </c>
    </row>
    <row r="32" spans="1:4" x14ac:dyDescent="0.25">
      <c r="A32" s="28">
        <v>26</v>
      </c>
      <c r="B32" s="51"/>
      <c r="C32" s="50"/>
      <c r="D32" s="31">
        <f t="shared" si="0"/>
        <v>0</v>
      </c>
    </row>
    <row r="33" spans="1:5" x14ac:dyDescent="0.25">
      <c r="A33" s="28">
        <v>27</v>
      </c>
      <c r="B33" s="51"/>
      <c r="C33" s="50"/>
      <c r="D33" s="31">
        <f t="shared" si="0"/>
        <v>0</v>
      </c>
    </row>
    <row r="34" spans="1:5" x14ac:dyDescent="0.25">
      <c r="A34" s="28">
        <v>28</v>
      </c>
      <c r="B34" s="51"/>
      <c r="C34" s="50"/>
      <c r="D34" s="31">
        <f t="shared" si="0"/>
        <v>0</v>
      </c>
    </row>
    <row r="35" spans="1:5" x14ac:dyDescent="0.25">
      <c r="A35" s="28">
        <v>29</v>
      </c>
      <c r="B35" s="51"/>
      <c r="C35" s="50"/>
      <c r="D35" s="31">
        <f t="shared" si="0"/>
        <v>0</v>
      </c>
    </row>
    <row r="36" spans="1:5" x14ac:dyDescent="0.25">
      <c r="A36" s="28">
        <v>30</v>
      </c>
      <c r="B36" s="51"/>
      <c r="C36" s="50"/>
      <c r="D36" s="31">
        <f t="shared" si="0"/>
        <v>0</v>
      </c>
    </row>
    <row r="37" spans="1:5" ht="15.75" thickBot="1" x14ac:dyDescent="0.3">
      <c r="A37" s="6"/>
      <c r="B37" s="23" t="s">
        <v>152</v>
      </c>
      <c r="C37" s="7">
        <f>SUM(C7:C36)</f>
        <v>0</v>
      </c>
      <c r="D37" s="8">
        <f t="shared" si="0"/>
        <v>0</v>
      </c>
    </row>
    <row r="39" spans="1:5" x14ac:dyDescent="0.25">
      <c r="B39" t="s">
        <v>129</v>
      </c>
      <c r="C39" s="52"/>
    </row>
    <row r="40" spans="1:5" x14ac:dyDescent="0.25">
      <c r="B40" t="s">
        <v>9</v>
      </c>
      <c r="C40" s="20">
        <f>IFERROR(C37/C39,0)</f>
        <v>0</v>
      </c>
    </row>
    <row r="42" spans="1:5" x14ac:dyDescent="0.25">
      <c r="B42" s="5"/>
      <c r="C42" s="5" t="s">
        <v>46</v>
      </c>
      <c r="D42" s="183"/>
      <c r="E42" s="183"/>
    </row>
    <row r="43" spans="1:5" x14ac:dyDescent="0.25">
      <c r="B43" s="5"/>
      <c r="C43" s="5" t="s">
        <v>47</v>
      </c>
      <c r="D43" s="181"/>
      <c r="E43" s="181"/>
    </row>
    <row r="44" spans="1:5" x14ac:dyDescent="0.25">
      <c r="B44" s="5"/>
      <c r="C44" s="5" t="s">
        <v>48</v>
      </c>
      <c r="D44" s="181"/>
      <c r="E44" s="181"/>
    </row>
    <row r="47" spans="1:5" ht="15.75" x14ac:dyDescent="0.25">
      <c r="B47" s="126" t="s">
        <v>181</v>
      </c>
    </row>
    <row r="48" spans="1:5" ht="15.75" x14ac:dyDescent="0.25">
      <c r="B48" s="127" t="s">
        <v>183</v>
      </c>
    </row>
    <row r="49" spans="1:5" x14ac:dyDescent="0.25">
      <c r="B49" s="125" t="s">
        <v>154</v>
      </c>
      <c r="C49" s="5" t="s">
        <v>74</v>
      </c>
      <c r="D49" s="182">
        <f t="shared" ref="D49" si="1">$D$3</f>
        <v>0</v>
      </c>
      <c r="E49" s="182"/>
    </row>
    <row r="50" spans="1:5" x14ac:dyDescent="0.25">
      <c r="B50" s="5"/>
      <c r="C50" s="5" t="s">
        <v>77</v>
      </c>
      <c r="D50" s="184" t="s">
        <v>158</v>
      </c>
      <c r="E50" s="184"/>
    </row>
    <row r="52" spans="1:5" ht="15.75" thickBot="1" x14ac:dyDescent="0.3">
      <c r="B52" s="3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25" t="s">
        <v>5</v>
      </c>
      <c r="C53" s="26">
        <f>'Wage &amp; Benefits Worksheet'!$Y4</f>
        <v>0</v>
      </c>
      <c r="D53" s="27">
        <f>C53/12</f>
        <v>0</v>
      </c>
    </row>
    <row r="54" spans="1:5" x14ac:dyDescent="0.25">
      <c r="A54" s="28">
        <v>2</v>
      </c>
      <c r="B54" s="29" t="s">
        <v>124</v>
      </c>
      <c r="C54" s="30">
        <f>'Wage &amp; Benefits Worksheet'!$Y5</f>
        <v>0</v>
      </c>
      <c r="D54" s="31">
        <f t="shared" ref="D54:D83" si="2">C54/12</f>
        <v>0</v>
      </c>
    </row>
    <row r="55" spans="1:5" x14ac:dyDescent="0.25">
      <c r="A55" s="28">
        <v>3</v>
      </c>
      <c r="B55" s="29" t="s">
        <v>95</v>
      </c>
      <c r="C55" s="30">
        <f>'Wage &amp; Benefits Worksheet'!$Y6</f>
        <v>0</v>
      </c>
      <c r="D55" s="31">
        <f t="shared" si="2"/>
        <v>0</v>
      </c>
    </row>
    <row r="56" spans="1:5" x14ac:dyDescent="0.25">
      <c r="A56" s="28">
        <v>4</v>
      </c>
      <c r="B56" s="29" t="s">
        <v>96</v>
      </c>
      <c r="C56" s="30">
        <f>'Wage &amp; Benefits Worksheet'!$Y7</f>
        <v>0</v>
      </c>
      <c r="D56" s="31">
        <f t="shared" si="2"/>
        <v>0</v>
      </c>
    </row>
    <row r="57" spans="1:5" x14ac:dyDescent="0.25">
      <c r="A57" s="28">
        <v>5</v>
      </c>
      <c r="B57" s="29" t="s">
        <v>6</v>
      </c>
      <c r="C57" s="30">
        <f>'Wage &amp; Benefits Worksheet'!$Y27</f>
        <v>0</v>
      </c>
      <c r="D57" s="31">
        <f t="shared" si="2"/>
        <v>0</v>
      </c>
    </row>
    <row r="58" spans="1:5" x14ac:dyDescent="0.25">
      <c r="A58" s="28">
        <v>6</v>
      </c>
      <c r="B58" s="29" t="s">
        <v>125</v>
      </c>
      <c r="C58" s="30">
        <f>'Wage &amp; Benefits Worksheet'!$Y28</f>
        <v>0</v>
      </c>
      <c r="D58" s="31">
        <f t="shared" si="2"/>
        <v>0</v>
      </c>
    </row>
    <row r="59" spans="1:5" x14ac:dyDescent="0.25">
      <c r="A59" s="28">
        <v>7</v>
      </c>
      <c r="B59" s="29" t="s">
        <v>78</v>
      </c>
      <c r="C59" s="30">
        <f>'Wage &amp; Benefits Worksheet'!$Y29</f>
        <v>0</v>
      </c>
      <c r="D59" s="31">
        <f t="shared" si="2"/>
        <v>0</v>
      </c>
    </row>
    <row r="60" spans="1:5" x14ac:dyDescent="0.25">
      <c r="A60" s="28">
        <v>8</v>
      </c>
      <c r="B60" s="29" t="s">
        <v>79</v>
      </c>
      <c r="C60" s="30">
        <f>'Wage &amp; Benefits Worksheet'!$Y30</f>
        <v>0</v>
      </c>
      <c r="D60" s="31">
        <f t="shared" si="2"/>
        <v>0</v>
      </c>
    </row>
    <row r="61" spans="1:5" x14ac:dyDescent="0.25">
      <c r="A61" s="28">
        <v>9</v>
      </c>
      <c r="B61" s="29" t="s">
        <v>7</v>
      </c>
      <c r="C61" s="50"/>
      <c r="D61" s="31">
        <f t="shared" si="2"/>
        <v>0</v>
      </c>
    </row>
    <row r="62" spans="1:5" x14ac:dyDescent="0.25">
      <c r="A62" s="28">
        <v>10</v>
      </c>
      <c r="B62" s="29" t="s">
        <v>22</v>
      </c>
      <c r="C62" s="50"/>
      <c r="D62" s="31">
        <f t="shared" si="2"/>
        <v>0</v>
      </c>
    </row>
    <row r="63" spans="1:5" x14ac:dyDescent="0.25">
      <c r="A63" s="28">
        <v>11</v>
      </c>
      <c r="B63" s="29" t="s">
        <v>17</v>
      </c>
      <c r="C63" s="50"/>
      <c r="D63" s="31">
        <f t="shared" si="2"/>
        <v>0</v>
      </c>
    </row>
    <row r="64" spans="1:5" x14ac:dyDescent="0.25">
      <c r="A64" s="28">
        <v>12</v>
      </c>
      <c r="B64" s="29" t="s">
        <v>130</v>
      </c>
      <c r="C64" s="50"/>
      <c r="D64" s="31">
        <f t="shared" si="2"/>
        <v>0</v>
      </c>
    </row>
    <row r="65" spans="1:4" x14ac:dyDescent="0.25">
      <c r="A65" s="28">
        <v>13</v>
      </c>
      <c r="B65" s="51"/>
      <c r="C65" s="50"/>
      <c r="D65" s="31">
        <f t="shared" si="2"/>
        <v>0</v>
      </c>
    </row>
    <row r="66" spans="1:4" x14ac:dyDescent="0.25">
      <c r="A66" s="28">
        <v>14</v>
      </c>
      <c r="B66" s="51"/>
      <c r="C66" s="50"/>
      <c r="D66" s="31">
        <f t="shared" si="2"/>
        <v>0</v>
      </c>
    </row>
    <row r="67" spans="1:4" x14ac:dyDescent="0.25">
      <c r="A67" s="28">
        <v>15</v>
      </c>
      <c r="B67" s="51"/>
      <c r="C67" s="50"/>
      <c r="D67" s="31">
        <f t="shared" si="2"/>
        <v>0</v>
      </c>
    </row>
    <row r="68" spans="1:4" x14ac:dyDescent="0.25">
      <c r="A68" s="28">
        <v>16</v>
      </c>
      <c r="B68" s="51"/>
      <c r="C68" s="50"/>
      <c r="D68" s="31">
        <f t="shared" si="2"/>
        <v>0</v>
      </c>
    </row>
    <row r="69" spans="1:4" x14ac:dyDescent="0.25">
      <c r="A69" s="28">
        <v>17</v>
      </c>
      <c r="B69" s="51"/>
      <c r="C69" s="50"/>
      <c r="D69" s="31">
        <f t="shared" si="2"/>
        <v>0</v>
      </c>
    </row>
    <row r="70" spans="1:4" x14ac:dyDescent="0.25">
      <c r="A70" s="28">
        <v>18</v>
      </c>
      <c r="B70" s="51"/>
      <c r="C70" s="50"/>
      <c r="D70" s="31">
        <f t="shared" si="2"/>
        <v>0</v>
      </c>
    </row>
    <row r="71" spans="1:4" x14ac:dyDescent="0.25">
      <c r="A71" s="28">
        <v>19</v>
      </c>
      <c r="B71" s="51"/>
      <c r="C71" s="50"/>
      <c r="D71" s="31">
        <f t="shared" si="2"/>
        <v>0</v>
      </c>
    </row>
    <row r="72" spans="1:4" x14ac:dyDescent="0.25">
      <c r="A72" s="28">
        <v>20</v>
      </c>
      <c r="B72" s="51"/>
      <c r="C72" s="50"/>
      <c r="D72" s="31">
        <f t="shared" si="2"/>
        <v>0</v>
      </c>
    </row>
    <row r="73" spans="1:4" x14ac:dyDescent="0.25">
      <c r="A73" s="28">
        <v>21</v>
      </c>
      <c r="B73" s="51"/>
      <c r="C73" s="50"/>
      <c r="D73" s="31">
        <f t="shared" si="2"/>
        <v>0</v>
      </c>
    </row>
    <row r="74" spans="1:4" x14ac:dyDescent="0.25">
      <c r="A74" s="28">
        <v>22</v>
      </c>
      <c r="B74" s="51"/>
      <c r="C74" s="50"/>
      <c r="D74" s="31">
        <f t="shared" si="2"/>
        <v>0</v>
      </c>
    </row>
    <row r="75" spans="1:4" x14ac:dyDescent="0.25">
      <c r="A75" s="28">
        <v>23</v>
      </c>
      <c r="B75" s="51"/>
      <c r="C75" s="50"/>
      <c r="D75" s="31">
        <f t="shared" si="2"/>
        <v>0</v>
      </c>
    </row>
    <row r="76" spans="1:4" x14ac:dyDescent="0.25">
      <c r="A76" s="28">
        <v>24</v>
      </c>
      <c r="B76" s="51"/>
      <c r="C76" s="50"/>
      <c r="D76" s="31">
        <f t="shared" si="2"/>
        <v>0</v>
      </c>
    </row>
    <row r="77" spans="1:4" x14ac:dyDescent="0.25">
      <c r="A77" s="28">
        <v>25</v>
      </c>
      <c r="B77" s="51"/>
      <c r="C77" s="50"/>
      <c r="D77" s="31">
        <f t="shared" si="2"/>
        <v>0</v>
      </c>
    </row>
    <row r="78" spans="1:4" x14ac:dyDescent="0.25">
      <c r="A78" s="28">
        <v>26</v>
      </c>
      <c r="B78" s="51"/>
      <c r="C78" s="50"/>
      <c r="D78" s="31">
        <f t="shared" si="2"/>
        <v>0</v>
      </c>
    </row>
    <row r="79" spans="1:4" x14ac:dyDescent="0.25">
      <c r="A79" s="28">
        <v>27</v>
      </c>
      <c r="B79" s="51"/>
      <c r="C79" s="50"/>
      <c r="D79" s="31">
        <f t="shared" si="2"/>
        <v>0</v>
      </c>
    </row>
    <row r="80" spans="1:4" x14ac:dyDescent="0.25">
      <c r="A80" s="28">
        <v>28</v>
      </c>
      <c r="B80" s="51"/>
      <c r="C80" s="50"/>
      <c r="D80" s="31">
        <f t="shared" si="2"/>
        <v>0</v>
      </c>
    </row>
    <row r="81" spans="1:5" x14ac:dyDescent="0.25">
      <c r="A81" s="28">
        <v>29</v>
      </c>
      <c r="B81" s="51"/>
      <c r="C81" s="50"/>
      <c r="D81" s="31">
        <f t="shared" si="2"/>
        <v>0</v>
      </c>
    </row>
    <row r="82" spans="1:5" x14ac:dyDescent="0.25">
      <c r="A82" s="28">
        <v>30</v>
      </c>
      <c r="B82" s="51"/>
      <c r="C82" s="50"/>
      <c r="D82" s="31">
        <f t="shared" si="2"/>
        <v>0</v>
      </c>
    </row>
    <row r="83" spans="1:5" ht="15.75" thickBot="1" x14ac:dyDescent="0.3">
      <c r="A83" s="6"/>
      <c r="B83" s="23" t="s">
        <v>131</v>
      </c>
      <c r="C83" s="7">
        <f>SUM(C53:C82)</f>
        <v>0</v>
      </c>
      <c r="D83" s="8">
        <f t="shared" si="2"/>
        <v>0</v>
      </c>
    </row>
    <row r="85" spans="1:5" x14ac:dyDescent="0.25">
      <c r="B85" t="s">
        <v>129</v>
      </c>
      <c r="C85" s="52"/>
    </row>
    <row r="86" spans="1:5" x14ac:dyDescent="0.25">
      <c r="B86" t="s">
        <v>9</v>
      </c>
      <c r="C86" s="20">
        <f>IFERROR(C83/C85,0)</f>
        <v>0</v>
      </c>
    </row>
    <row r="88" spans="1:5" x14ac:dyDescent="0.25">
      <c r="B88" s="5"/>
      <c r="C88" s="5" t="s">
        <v>46</v>
      </c>
      <c r="D88" s="183"/>
      <c r="E88" s="183"/>
    </row>
    <row r="89" spans="1:5" x14ac:dyDescent="0.25">
      <c r="B89" s="5"/>
      <c r="C89" s="5" t="s">
        <v>47</v>
      </c>
      <c r="D89" s="181"/>
      <c r="E89" s="181"/>
    </row>
    <row r="90" spans="1:5" x14ac:dyDescent="0.25">
      <c r="B90" s="5"/>
      <c r="C90" s="5" t="s">
        <v>48</v>
      </c>
      <c r="D90" s="181"/>
      <c r="E90" s="181"/>
    </row>
    <row r="91" spans="1:5" x14ac:dyDescent="0.25">
      <c r="B91" s="5"/>
      <c r="C91" s="5"/>
      <c r="D91" s="128"/>
      <c r="E91" s="128"/>
    </row>
    <row r="92" spans="1:5" x14ac:dyDescent="0.25">
      <c r="B92" s="5"/>
      <c r="C92" s="5"/>
      <c r="D92" s="128"/>
      <c r="E92" s="128"/>
    </row>
    <row r="93" spans="1:5" ht="15.75" x14ac:dyDescent="0.25">
      <c r="B93" s="126" t="s">
        <v>181</v>
      </c>
    </row>
    <row r="94" spans="1:5" ht="15.75" x14ac:dyDescent="0.25">
      <c r="B94" s="127" t="s">
        <v>184</v>
      </c>
    </row>
    <row r="95" spans="1:5" x14ac:dyDescent="0.25">
      <c r="B95" s="125" t="s">
        <v>154</v>
      </c>
      <c r="C95" s="5" t="s">
        <v>74</v>
      </c>
      <c r="D95" s="182">
        <f t="shared" ref="D95" si="3">$D$3</f>
        <v>0</v>
      </c>
      <c r="E95" s="182"/>
    </row>
    <row r="96" spans="1:5" x14ac:dyDescent="0.25">
      <c r="B96" s="5"/>
      <c r="C96" s="5" t="s">
        <v>77</v>
      </c>
      <c r="D96" s="184" t="s">
        <v>159</v>
      </c>
      <c r="E96" s="184"/>
    </row>
    <row r="98" spans="1:4" ht="15.75" thickBot="1" x14ac:dyDescent="0.3">
      <c r="B98" s="3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25" t="s">
        <v>5</v>
      </c>
      <c r="C99" s="26">
        <f>'Wage &amp; Benefits Worksheet'!$Z4</f>
        <v>0</v>
      </c>
      <c r="D99" s="27">
        <f>C99/12</f>
        <v>0</v>
      </c>
    </row>
    <row r="100" spans="1:4" x14ac:dyDescent="0.25">
      <c r="A100" s="28">
        <v>2</v>
      </c>
      <c r="B100" s="29" t="s">
        <v>124</v>
      </c>
      <c r="C100" s="30">
        <f>'Wage &amp; Benefits Worksheet'!$Z5</f>
        <v>0</v>
      </c>
      <c r="D100" s="31">
        <f t="shared" ref="D100:D129" si="4">C100/12</f>
        <v>0</v>
      </c>
    </row>
    <row r="101" spans="1:4" x14ac:dyDescent="0.25">
      <c r="A101" s="28">
        <v>3</v>
      </c>
      <c r="B101" s="29" t="s">
        <v>95</v>
      </c>
      <c r="C101" s="30">
        <f>'Wage &amp; Benefits Worksheet'!$Z6</f>
        <v>0</v>
      </c>
      <c r="D101" s="31">
        <f t="shared" si="4"/>
        <v>0</v>
      </c>
    </row>
    <row r="102" spans="1:4" x14ac:dyDescent="0.25">
      <c r="A102" s="28">
        <v>4</v>
      </c>
      <c r="B102" s="29" t="s">
        <v>96</v>
      </c>
      <c r="C102" s="30">
        <f>'Wage &amp; Benefits Worksheet'!$Z7</f>
        <v>0</v>
      </c>
      <c r="D102" s="31">
        <f t="shared" si="4"/>
        <v>0</v>
      </c>
    </row>
    <row r="103" spans="1:4" x14ac:dyDescent="0.25">
      <c r="A103" s="28">
        <v>5</v>
      </c>
      <c r="B103" s="29" t="s">
        <v>6</v>
      </c>
      <c r="C103" s="30">
        <f>'Wage &amp; Benefits Worksheet'!$Z27</f>
        <v>0</v>
      </c>
      <c r="D103" s="31">
        <f t="shared" si="4"/>
        <v>0</v>
      </c>
    </row>
    <row r="104" spans="1:4" x14ac:dyDescent="0.25">
      <c r="A104" s="28">
        <v>6</v>
      </c>
      <c r="B104" s="29" t="s">
        <v>125</v>
      </c>
      <c r="C104" s="30">
        <f>'Wage &amp; Benefits Worksheet'!$Z28</f>
        <v>0</v>
      </c>
      <c r="D104" s="31">
        <f t="shared" si="4"/>
        <v>0</v>
      </c>
    </row>
    <row r="105" spans="1:4" x14ac:dyDescent="0.25">
      <c r="A105" s="28">
        <v>7</v>
      </c>
      <c r="B105" s="29" t="s">
        <v>78</v>
      </c>
      <c r="C105" s="30">
        <f>'Wage &amp; Benefits Worksheet'!$Z29</f>
        <v>0</v>
      </c>
      <c r="D105" s="31">
        <f t="shared" si="4"/>
        <v>0</v>
      </c>
    </row>
    <row r="106" spans="1:4" x14ac:dyDescent="0.25">
      <c r="A106" s="28">
        <v>8</v>
      </c>
      <c r="B106" s="29" t="s">
        <v>79</v>
      </c>
      <c r="C106" s="30">
        <f>'Wage &amp; Benefits Worksheet'!$Z30</f>
        <v>0</v>
      </c>
      <c r="D106" s="31">
        <f t="shared" si="4"/>
        <v>0</v>
      </c>
    </row>
    <row r="107" spans="1:4" x14ac:dyDescent="0.25">
      <c r="A107" s="28">
        <v>9</v>
      </c>
      <c r="B107" s="29" t="s">
        <v>7</v>
      </c>
      <c r="C107" s="50"/>
      <c r="D107" s="31">
        <f t="shared" si="4"/>
        <v>0</v>
      </c>
    </row>
    <row r="108" spans="1:4" x14ac:dyDescent="0.25">
      <c r="A108" s="28">
        <v>10</v>
      </c>
      <c r="B108" s="29" t="s">
        <v>22</v>
      </c>
      <c r="C108" s="50"/>
      <c r="D108" s="31">
        <f t="shared" si="4"/>
        <v>0</v>
      </c>
    </row>
    <row r="109" spans="1:4" x14ac:dyDescent="0.25">
      <c r="A109" s="28">
        <v>11</v>
      </c>
      <c r="B109" s="29" t="s">
        <v>17</v>
      </c>
      <c r="C109" s="50"/>
      <c r="D109" s="31">
        <f t="shared" si="4"/>
        <v>0</v>
      </c>
    </row>
    <row r="110" spans="1:4" x14ac:dyDescent="0.25">
      <c r="A110" s="28">
        <v>12</v>
      </c>
      <c r="B110" s="29" t="s">
        <v>130</v>
      </c>
      <c r="C110" s="50"/>
      <c r="D110" s="31">
        <f t="shared" si="4"/>
        <v>0</v>
      </c>
    </row>
    <row r="111" spans="1:4" x14ac:dyDescent="0.25">
      <c r="A111" s="28">
        <v>13</v>
      </c>
      <c r="B111" s="51"/>
      <c r="C111" s="50"/>
      <c r="D111" s="31">
        <f t="shared" si="4"/>
        <v>0</v>
      </c>
    </row>
    <row r="112" spans="1:4" x14ac:dyDescent="0.25">
      <c r="A112" s="28">
        <v>14</v>
      </c>
      <c r="B112" s="51"/>
      <c r="C112" s="50"/>
      <c r="D112" s="31">
        <f t="shared" si="4"/>
        <v>0</v>
      </c>
    </row>
    <row r="113" spans="1:4" x14ac:dyDescent="0.25">
      <c r="A113" s="28">
        <v>15</v>
      </c>
      <c r="B113" s="51"/>
      <c r="C113" s="50"/>
      <c r="D113" s="31">
        <f t="shared" si="4"/>
        <v>0</v>
      </c>
    </row>
    <row r="114" spans="1:4" x14ac:dyDescent="0.25">
      <c r="A114" s="28">
        <v>16</v>
      </c>
      <c r="B114" s="51"/>
      <c r="C114" s="50"/>
      <c r="D114" s="31">
        <f t="shared" si="4"/>
        <v>0</v>
      </c>
    </row>
    <row r="115" spans="1:4" x14ac:dyDescent="0.25">
      <c r="A115" s="28">
        <v>17</v>
      </c>
      <c r="B115" s="51"/>
      <c r="C115" s="50"/>
      <c r="D115" s="31">
        <f t="shared" si="4"/>
        <v>0</v>
      </c>
    </row>
    <row r="116" spans="1:4" x14ac:dyDescent="0.25">
      <c r="A116" s="28">
        <v>18</v>
      </c>
      <c r="B116" s="51"/>
      <c r="C116" s="50"/>
      <c r="D116" s="31">
        <f t="shared" si="4"/>
        <v>0</v>
      </c>
    </row>
    <row r="117" spans="1:4" x14ac:dyDescent="0.25">
      <c r="A117" s="28">
        <v>19</v>
      </c>
      <c r="B117" s="51"/>
      <c r="C117" s="50"/>
      <c r="D117" s="31">
        <f t="shared" si="4"/>
        <v>0</v>
      </c>
    </row>
    <row r="118" spans="1:4" x14ac:dyDescent="0.25">
      <c r="A118" s="28">
        <v>20</v>
      </c>
      <c r="B118" s="51"/>
      <c r="C118" s="50"/>
      <c r="D118" s="31">
        <f t="shared" si="4"/>
        <v>0</v>
      </c>
    </row>
    <row r="119" spans="1:4" x14ac:dyDescent="0.25">
      <c r="A119" s="28">
        <v>21</v>
      </c>
      <c r="B119" s="51"/>
      <c r="C119" s="50"/>
      <c r="D119" s="31">
        <f t="shared" si="4"/>
        <v>0</v>
      </c>
    </row>
    <row r="120" spans="1:4" x14ac:dyDescent="0.25">
      <c r="A120" s="28">
        <v>22</v>
      </c>
      <c r="B120" s="51"/>
      <c r="C120" s="50"/>
      <c r="D120" s="31">
        <f t="shared" si="4"/>
        <v>0</v>
      </c>
    </row>
    <row r="121" spans="1:4" x14ac:dyDescent="0.25">
      <c r="A121" s="28">
        <v>23</v>
      </c>
      <c r="B121" s="51"/>
      <c r="C121" s="50"/>
      <c r="D121" s="31">
        <f t="shared" si="4"/>
        <v>0</v>
      </c>
    </row>
    <row r="122" spans="1:4" x14ac:dyDescent="0.25">
      <c r="A122" s="28">
        <v>24</v>
      </c>
      <c r="B122" s="51"/>
      <c r="C122" s="50"/>
      <c r="D122" s="31">
        <f t="shared" si="4"/>
        <v>0</v>
      </c>
    </row>
    <row r="123" spans="1:4" x14ac:dyDescent="0.25">
      <c r="A123" s="28">
        <v>25</v>
      </c>
      <c r="B123" s="51"/>
      <c r="C123" s="50"/>
      <c r="D123" s="31">
        <f t="shared" si="4"/>
        <v>0</v>
      </c>
    </row>
    <row r="124" spans="1:4" x14ac:dyDescent="0.25">
      <c r="A124" s="28">
        <v>26</v>
      </c>
      <c r="B124" s="51"/>
      <c r="C124" s="50"/>
      <c r="D124" s="31">
        <f t="shared" si="4"/>
        <v>0</v>
      </c>
    </row>
    <row r="125" spans="1:4" x14ac:dyDescent="0.25">
      <c r="A125" s="28">
        <v>27</v>
      </c>
      <c r="B125" s="51"/>
      <c r="C125" s="50"/>
      <c r="D125" s="31">
        <f t="shared" si="4"/>
        <v>0</v>
      </c>
    </row>
    <row r="126" spans="1:4" x14ac:dyDescent="0.25">
      <c r="A126" s="28">
        <v>28</v>
      </c>
      <c r="B126" s="51"/>
      <c r="C126" s="50"/>
      <c r="D126" s="31">
        <f t="shared" si="4"/>
        <v>0</v>
      </c>
    </row>
    <row r="127" spans="1:4" x14ac:dyDescent="0.25">
      <c r="A127" s="28">
        <v>29</v>
      </c>
      <c r="B127" s="51"/>
      <c r="C127" s="50"/>
      <c r="D127" s="31">
        <f t="shared" si="4"/>
        <v>0</v>
      </c>
    </row>
    <row r="128" spans="1:4" x14ac:dyDescent="0.25">
      <c r="A128" s="28">
        <v>30</v>
      </c>
      <c r="B128" s="51"/>
      <c r="C128" s="50"/>
      <c r="D128" s="31">
        <f t="shared" si="4"/>
        <v>0</v>
      </c>
    </row>
    <row r="129" spans="1:5" ht="15.75" thickBot="1" x14ac:dyDescent="0.3">
      <c r="A129" s="6"/>
      <c r="B129" s="23" t="s">
        <v>131</v>
      </c>
      <c r="C129" s="7">
        <f>SUM(C99:C128)</f>
        <v>0</v>
      </c>
      <c r="D129" s="8">
        <f t="shared" si="4"/>
        <v>0</v>
      </c>
    </row>
    <row r="131" spans="1:5" x14ac:dyDescent="0.25">
      <c r="B131" t="s">
        <v>129</v>
      </c>
      <c r="C131" s="52"/>
    </row>
    <row r="132" spans="1:5" x14ac:dyDescent="0.25">
      <c r="B132" t="s">
        <v>9</v>
      </c>
      <c r="C132" s="20">
        <f>IFERROR(C129/C131,0)</f>
        <v>0</v>
      </c>
    </row>
    <row r="134" spans="1:5" x14ac:dyDescent="0.25">
      <c r="B134" s="5"/>
      <c r="C134" s="5" t="s">
        <v>46</v>
      </c>
      <c r="D134" s="183"/>
      <c r="E134" s="183"/>
    </row>
    <row r="135" spans="1:5" x14ac:dyDescent="0.25">
      <c r="B135" s="5"/>
      <c r="C135" s="5" t="s">
        <v>47</v>
      </c>
      <c r="D135" s="181"/>
      <c r="E135" s="181"/>
    </row>
    <row r="136" spans="1:5" x14ac:dyDescent="0.25">
      <c r="B136" s="5"/>
      <c r="C136" s="5" t="s">
        <v>48</v>
      </c>
      <c r="D136" s="181"/>
      <c r="E136" s="181"/>
    </row>
    <row r="137" spans="1:5" x14ac:dyDescent="0.25">
      <c r="B137" s="5"/>
      <c r="C137" s="5"/>
      <c r="D137" s="128"/>
      <c r="E137" s="128"/>
    </row>
    <row r="138" spans="1:5" x14ac:dyDescent="0.25">
      <c r="B138" s="5"/>
      <c r="C138" s="5"/>
      <c r="D138" s="128"/>
      <c r="E138" s="128"/>
    </row>
    <row r="139" spans="1:5" ht="15.75" x14ac:dyDescent="0.25">
      <c r="B139" s="126" t="s">
        <v>181</v>
      </c>
    </row>
    <row r="140" spans="1:5" ht="15.75" x14ac:dyDescent="0.25">
      <c r="B140" s="127" t="s">
        <v>185</v>
      </c>
    </row>
    <row r="141" spans="1:5" x14ac:dyDescent="0.25">
      <c r="B141" s="125" t="s">
        <v>154</v>
      </c>
      <c r="C141" s="5" t="s">
        <v>74</v>
      </c>
      <c r="D141" s="182">
        <f t="shared" ref="D141" si="5">$D$3</f>
        <v>0</v>
      </c>
      <c r="E141" s="182"/>
    </row>
    <row r="142" spans="1:5" x14ac:dyDescent="0.25">
      <c r="B142" s="5"/>
      <c r="C142" s="5" t="s">
        <v>77</v>
      </c>
      <c r="D142" s="184" t="s">
        <v>160</v>
      </c>
      <c r="E142" s="184"/>
    </row>
    <row r="144" spans="1:5" ht="15.75" thickBot="1" x14ac:dyDescent="0.3">
      <c r="B144" s="3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25" t="s">
        <v>5</v>
      </c>
      <c r="C145" s="26">
        <f>'Wage &amp; Benefits Worksheet'!AA4</f>
        <v>0</v>
      </c>
      <c r="D145" s="27">
        <f>C145/12</f>
        <v>0</v>
      </c>
    </row>
    <row r="146" spans="1:4" x14ac:dyDescent="0.25">
      <c r="A146" s="28">
        <v>2</v>
      </c>
      <c r="B146" s="29" t="s">
        <v>124</v>
      </c>
      <c r="C146" s="30">
        <f>'Wage &amp; Benefits Worksheet'!AA5</f>
        <v>0</v>
      </c>
      <c r="D146" s="31">
        <f t="shared" ref="D146:D175" si="6">C146/12</f>
        <v>0</v>
      </c>
    </row>
    <row r="147" spans="1:4" x14ac:dyDescent="0.25">
      <c r="A147" s="28">
        <v>3</v>
      </c>
      <c r="B147" s="29" t="s">
        <v>95</v>
      </c>
      <c r="C147" s="30">
        <f>'Wage &amp; Benefits Worksheet'!AA6</f>
        <v>0</v>
      </c>
      <c r="D147" s="31">
        <f t="shared" si="6"/>
        <v>0</v>
      </c>
    </row>
    <row r="148" spans="1:4" x14ac:dyDescent="0.25">
      <c r="A148" s="28">
        <v>4</v>
      </c>
      <c r="B148" s="29" t="s">
        <v>96</v>
      </c>
      <c r="C148" s="30">
        <f>'Wage &amp; Benefits Worksheet'!AA7</f>
        <v>0</v>
      </c>
      <c r="D148" s="31">
        <f t="shared" si="6"/>
        <v>0</v>
      </c>
    </row>
    <row r="149" spans="1:4" x14ac:dyDescent="0.25">
      <c r="A149" s="28">
        <v>5</v>
      </c>
      <c r="B149" s="29" t="s">
        <v>6</v>
      </c>
      <c r="C149" s="30">
        <f>'Wage &amp; Benefits Worksheet'!AA27</f>
        <v>0</v>
      </c>
      <c r="D149" s="31">
        <f t="shared" si="6"/>
        <v>0</v>
      </c>
    </row>
    <row r="150" spans="1:4" x14ac:dyDescent="0.25">
      <c r="A150" s="28">
        <v>6</v>
      </c>
      <c r="B150" s="29" t="s">
        <v>125</v>
      </c>
      <c r="C150" s="30">
        <f>'Wage &amp; Benefits Worksheet'!AA28</f>
        <v>0</v>
      </c>
      <c r="D150" s="31">
        <f t="shared" si="6"/>
        <v>0</v>
      </c>
    </row>
    <row r="151" spans="1:4" x14ac:dyDescent="0.25">
      <c r="A151" s="28">
        <v>7</v>
      </c>
      <c r="B151" s="29" t="s">
        <v>78</v>
      </c>
      <c r="C151" s="30">
        <f>'Wage &amp; Benefits Worksheet'!AA29</f>
        <v>0</v>
      </c>
      <c r="D151" s="31">
        <f t="shared" si="6"/>
        <v>0</v>
      </c>
    </row>
    <row r="152" spans="1:4" x14ac:dyDescent="0.25">
      <c r="A152" s="28">
        <v>8</v>
      </c>
      <c r="B152" s="29" t="s">
        <v>79</v>
      </c>
      <c r="C152" s="30">
        <f>'Wage &amp; Benefits Worksheet'!AA30</f>
        <v>0</v>
      </c>
      <c r="D152" s="31">
        <f t="shared" si="6"/>
        <v>0</v>
      </c>
    </row>
    <row r="153" spans="1:4" x14ac:dyDescent="0.25">
      <c r="A153" s="28">
        <v>9</v>
      </c>
      <c r="B153" s="29" t="s">
        <v>7</v>
      </c>
      <c r="C153" s="50"/>
      <c r="D153" s="31">
        <f t="shared" si="6"/>
        <v>0</v>
      </c>
    </row>
    <row r="154" spans="1:4" x14ac:dyDescent="0.25">
      <c r="A154" s="28">
        <v>10</v>
      </c>
      <c r="B154" s="29" t="s">
        <v>22</v>
      </c>
      <c r="C154" s="50"/>
      <c r="D154" s="31">
        <f t="shared" si="6"/>
        <v>0</v>
      </c>
    </row>
    <row r="155" spans="1:4" x14ac:dyDescent="0.25">
      <c r="A155" s="28">
        <v>11</v>
      </c>
      <c r="B155" s="29" t="s">
        <v>17</v>
      </c>
      <c r="C155" s="50"/>
      <c r="D155" s="31">
        <f t="shared" si="6"/>
        <v>0</v>
      </c>
    </row>
    <row r="156" spans="1:4" x14ac:dyDescent="0.25">
      <c r="A156" s="28">
        <v>12</v>
      </c>
      <c r="B156" s="29" t="s">
        <v>130</v>
      </c>
      <c r="C156" s="50"/>
      <c r="D156" s="31">
        <f t="shared" si="6"/>
        <v>0</v>
      </c>
    </row>
    <row r="157" spans="1:4" x14ac:dyDescent="0.25">
      <c r="A157" s="28">
        <v>13</v>
      </c>
      <c r="B157" s="51"/>
      <c r="C157" s="50"/>
      <c r="D157" s="31">
        <f t="shared" si="6"/>
        <v>0</v>
      </c>
    </row>
    <row r="158" spans="1:4" x14ac:dyDescent="0.25">
      <c r="A158" s="28">
        <v>14</v>
      </c>
      <c r="B158" s="51"/>
      <c r="C158" s="50"/>
      <c r="D158" s="31">
        <f t="shared" si="6"/>
        <v>0</v>
      </c>
    </row>
    <row r="159" spans="1:4" x14ac:dyDescent="0.25">
      <c r="A159" s="28">
        <v>15</v>
      </c>
      <c r="B159" s="51"/>
      <c r="C159" s="50"/>
      <c r="D159" s="31">
        <f t="shared" si="6"/>
        <v>0</v>
      </c>
    </row>
    <row r="160" spans="1:4" x14ac:dyDescent="0.25">
      <c r="A160" s="28">
        <v>16</v>
      </c>
      <c r="B160" s="51"/>
      <c r="C160" s="50"/>
      <c r="D160" s="31">
        <f t="shared" si="6"/>
        <v>0</v>
      </c>
    </row>
    <row r="161" spans="1:4" x14ac:dyDescent="0.25">
      <c r="A161" s="28">
        <v>17</v>
      </c>
      <c r="B161" s="51"/>
      <c r="C161" s="50"/>
      <c r="D161" s="31">
        <f t="shared" si="6"/>
        <v>0</v>
      </c>
    </row>
    <row r="162" spans="1:4" x14ac:dyDescent="0.25">
      <c r="A162" s="28">
        <v>18</v>
      </c>
      <c r="B162" s="51"/>
      <c r="C162" s="50"/>
      <c r="D162" s="31">
        <f t="shared" si="6"/>
        <v>0</v>
      </c>
    </row>
    <row r="163" spans="1:4" x14ac:dyDescent="0.25">
      <c r="A163" s="28">
        <v>19</v>
      </c>
      <c r="B163" s="51"/>
      <c r="C163" s="50"/>
      <c r="D163" s="31">
        <f t="shared" si="6"/>
        <v>0</v>
      </c>
    </row>
    <row r="164" spans="1:4" x14ac:dyDescent="0.25">
      <c r="A164" s="28">
        <v>20</v>
      </c>
      <c r="B164" s="51"/>
      <c r="C164" s="50"/>
      <c r="D164" s="31">
        <f t="shared" si="6"/>
        <v>0</v>
      </c>
    </row>
    <row r="165" spans="1:4" x14ac:dyDescent="0.25">
      <c r="A165" s="28">
        <v>21</v>
      </c>
      <c r="B165" s="51"/>
      <c r="C165" s="50"/>
      <c r="D165" s="31">
        <f t="shared" si="6"/>
        <v>0</v>
      </c>
    </row>
    <row r="166" spans="1:4" x14ac:dyDescent="0.25">
      <c r="A166" s="28">
        <v>22</v>
      </c>
      <c r="B166" s="51"/>
      <c r="C166" s="50"/>
      <c r="D166" s="31">
        <f t="shared" si="6"/>
        <v>0</v>
      </c>
    </row>
    <row r="167" spans="1:4" x14ac:dyDescent="0.25">
      <c r="A167" s="28">
        <v>23</v>
      </c>
      <c r="B167" s="51"/>
      <c r="C167" s="50"/>
      <c r="D167" s="31">
        <f t="shared" si="6"/>
        <v>0</v>
      </c>
    </row>
    <row r="168" spans="1:4" x14ac:dyDescent="0.25">
      <c r="A168" s="28">
        <v>24</v>
      </c>
      <c r="B168" s="51"/>
      <c r="C168" s="50"/>
      <c r="D168" s="31">
        <f t="shared" si="6"/>
        <v>0</v>
      </c>
    </row>
    <row r="169" spans="1:4" x14ac:dyDescent="0.25">
      <c r="A169" s="28">
        <v>25</v>
      </c>
      <c r="B169" s="51"/>
      <c r="C169" s="50"/>
      <c r="D169" s="31">
        <f t="shared" si="6"/>
        <v>0</v>
      </c>
    </row>
    <row r="170" spans="1:4" x14ac:dyDescent="0.25">
      <c r="A170" s="28">
        <v>26</v>
      </c>
      <c r="B170" s="51"/>
      <c r="C170" s="50"/>
      <c r="D170" s="31">
        <f t="shared" si="6"/>
        <v>0</v>
      </c>
    </row>
    <row r="171" spans="1:4" x14ac:dyDescent="0.25">
      <c r="A171" s="28">
        <v>27</v>
      </c>
      <c r="B171" s="51"/>
      <c r="C171" s="50"/>
      <c r="D171" s="31">
        <f t="shared" si="6"/>
        <v>0</v>
      </c>
    </row>
    <row r="172" spans="1:4" x14ac:dyDescent="0.25">
      <c r="A172" s="28">
        <v>28</v>
      </c>
      <c r="B172" s="51"/>
      <c r="C172" s="50"/>
      <c r="D172" s="31">
        <f t="shared" si="6"/>
        <v>0</v>
      </c>
    </row>
    <row r="173" spans="1:4" x14ac:dyDescent="0.25">
      <c r="A173" s="28">
        <v>29</v>
      </c>
      <c r="B173" s="51"/>
      <c r="C173" s="50"/>
      <c r="D173" s="31">
        <f t="shared" si="6"/>
        <v>0</v>
      </c>
    </row>
    <row r="174" spans="1:4" x14ac:dyDescent="0.25">
      <c r="A174" s="28">
        <v>30</v>
      </c>
      <c r="B174" s="51"/>
      <c r="C174" s="50"/>
      <c r="D174" s="31">
        <f t="shared" si="6"/>
        <v>0</v>
      </c>
    </row>
    <row r="175" spans="1:4" ht="15.75" thickBot="1" x14ac:dyDescent="0.3">
      <c r="A175" s="6"/>
      <c r="B175" s="23" t="s">
        <v>131</v>
      </c>
      <c r="C175" s="7">
        <f>SUM(C145:C174)</f>
        <v>0</v>
      </c>
      <c r="D175" s="8">
        <f t="shared" si="6"/>
        <v>0</v>
      </c>
    </row>
    <row r="177" spans="1:5" x14ac:dyDescent="0.25">
      <c r="B177" t="s">
        <v>129</v>
      </c>
      <c r="C177" s="52"/>
    </row>
    <row r="178" spans="1:5" x14ac:dyDescent="0.25">
      <c r="B178" t="s">
        <v>9</v>
      </c>
      <c r="C178" s="20">
        <f>IFERROR(C175/C177,0)</f>
        <v>0</v>
      </c>
    </row>
    <row r="180" spans="1:5" x14ac:dyDescent="0.25">
      <c r="B180" s="5"/>
      <c r="C180" s="5" t="s">
        <v>46</v>
      </c>
      <c r="D180" s="183"/>
      <c r="E180" s="183"/>
    </row>
    <row r="181" spans="1:5" x14ac:dyDescent="0.25">
      <c r="B181" s="5"/>
      <c r="C181" s="5" t="s">
        <v>47</v>
      </c>
      <c r="D181" s="181"/>
      <c r="E181" s="181"/>
    </row>
    <row r="182" spans="1:5" x14ac:dyDescent="0.25">
      <c r="B182" s="5"/>
      <c r="C182" s="5" t="s">
        <v>48</v>
      </c>
      <c r="D182" s="181"/>
      <c r="E182" s="181"/>
    </row>
    <row r="185" spans="1:5" ht="15.75" x14ac:dyDescent="0.25">
      <c r="B185" s="126" t="s">
        <v>181</v>
      </c>
    </row>
    <row r="186" spans="1:5" ht="15.75" x14ac:dyDescent="0.25">
      <c r="B186" s="127" t="s">
        <v>186</v>
      </c>
    </row>
    <row r="187" spans="1:5" x14ac:dyDescent="0.25">
      <c r="B187" s="125" t="s">
        <v>154</v>
      </c>
      <c r="C187" s="5" t="s">
        <v>74</v>
      </c>
      <c r="D187" s="182">
        <f t="shared" ref="D187" si="7">$D$3</f>
        <v>0</v>
      </c>
      <c r="E187" s="182"/>
    </row>
    <row r="188" spans="1:5" x14ac:dyDescent="0.25">
      <c r="B188" s="5"/>
      <c r="C188" s="5" t="s">
        <v>77</v>
      </c>
      <c r="D188" s="184" t="s">
        <v>161</v>
      </c>
      <c r="E188" s="184"/>
    </row>
    <row r="190" spans="1:5" ht="15.75" thickBot="1" x14ac:dyDescent="0.3">
      <c r="B190" s="3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25" t="s">
        <v>5</v>
      </c>
      <c r="C191" s="26">
        <f>'Wage &amp; Benefits Worksheet'!AB4</f>
        <v>0</v>
      </c>
      <c r="D191" s="27">
        <f>C191/12</f>
        <v>0</v>
      </c>
    </row>
    <row r="192" spans="1:5" x14ac:dyDescent="0.25">
      <c r="A192" s="28">
        <v>2</v>
      </c>
      <c r="B192" s="29" t="s">
        <v>124</v>
      </c>
      <c r="C192" s="30">
        <f>'Wage &amp; Benefits Worksheet'!AB5</f>
        <v>0</v>
      </c>
      <c r="D192" s="31">
        <f t="shared" ref="D192:D221" si="8">C192/12</f>
        <v>0</v>
      </c>
    </row>
    <row r="193" spans="1:4" x14ac:dyDescent="0.25">
      <c r="A193" s="28">
        <v>3</v>
      </c>
      <c r="B193" s="29" t="s">
        <v>95</v>
      </c>
      <c r="C193" s="30">
        <f>'Wage &amp; Benefits Worksheet'!AB6</f>
        <v>0</v>
      </c>
      <c r="D193" s="31">
        <f t="shared" si="8"/>
        <v>0</v>
      </c>
    </row>
    <row r="194" spans="1:4" x14ac:dyDescent="0.25">
      <c r="A194" s="28">
        <v>4</v>
      </c>
      <c r="B194" s="29" t="s">
        <v>96</v>
      </c>
      <c r="C194" s="30">
        <f>'Wage &amp; Benefits Worksheet'!AB7</f>
        <v>0</v>
      </c>
      <c r="D194" s="31">
        <f t="shared" si="8"/>
        <v>0</v>
      </c>
    </row>
    <row r="195" spans="1:4" x14ac:dyDescent="0.25">
      <c r="A195" s="28">
        <v>5</v>
      </c>
      <c r="B195" s="29" t="s">
        <v>6</v>
      </c>
      <c r="C195" s="30">
        <f>'Wage &amp; Benefits Worksheet'!AB27</f>
        <v>0</v>
      </c>
      <c r="D195" s="31">
        <f t="shared" si="8"/>
        <v>0</v>
      </c>
    </row>
    <row r="196" spans="1:4" x14ac:dyDescent="0.25">
      <c r="A196" s="28">
        <v>6</v>
      </c>
      <c r="B196" s="29" t="s">
        <v>125</v>
      </c>
      <c r="C196" s="30">
        <f>'Wage &amp; Benefits Worksheet'!AB28</f>
        <v>0</v>
      </c>
      <c r="D196" s="31">
        <f t="shared" si="8"/>
        <v>0</v>
      </c>
    </row>
    <row r="197" spans="1:4" x14ac:dyDescent="0.25">
      <c r="A197" s="28">
        <v>7</v>
      </c>
      <c r="B197" s="29" t="s">
        <v>78</v>
      </c>
      <c r="C197" s="30">
        <f>'Wage &amp; Benefits Worksheet'!AB29</f>
        <v>0</v>
      </c>
      <c r="D197" s="31">
        <f t="shared" si="8"/>
        <v>0</v>
      </c>
    </row>
    <row r="198" spans="1:4" x14ac:dyDescent="0.25">
      <c r="A198" s="28">
        <v>8</v>
      </c>
      <c r="B198" s="29" t="s">
        <v>79</v>
      </c>
      <c r="C198" s="30">
        <f>'Wage &amp; Benefits Worksheet'!AB30</f>
        <v>0</v>
      </c>
      <c r="D198" s="31">
        <f t="shared" si="8"/>
        <v>0</v>
      </c>
    </row>
    <row r="199" spans="1:4" x14ac:dyDescent="0.25">
      <c r="A199" s="28">
        <v>9</v>
      </c>
      <c r="B199" s="29" t="s">
        <v>7</v>
      </c>
      <c r="C199" s="50"/>
      <c r="D199" s="31">
        <f t="shared" si="8"/>
        <v>0</v>
      </c>
    </row>
    <row r="200" spans="1:4" x14ac:dyDescent="0.25">
      <c r="A200" s="28">
        <v>10</v>
      </c>
      <c r="B200" s="29" t="s">
        <v>22</v>
      </c>
      <c r="C200" s="50"/>
      <c r="D200" s="31">
        <f t="shared" si="8"/>
        <v>0</v>
      </c>
    </row>
    <row r="201" spans="1:4" x14ac:dyDescent="0.25">
      <c r="A201" s="28">
        <v>11</v>
      </c>
      <c r="B201" s="29" t="s">
        <v>17</v>
      </c>
      <c r="C201" s="50"/>
      <c r="D201" s="31">
        <f t="shared" si="8"/>
        <v>0</v>
      </c>
    </row>
    <row r="202" spans="1:4" x14ac:dyDescent="0.25">
      <c r="A202" s="28">
        <v>12</v>
      </c>
      <c r="B202" s="29" t="s">
        <v>130</v>
      </c>
      <c r="C202" s="50"/>
      <c r="D202" s="31">
        <f t="shared" si="8"/>
        <v>0</v>
      </c>
    </row>
    <row r="203" spans="1:4" x14ac:dyDescent="0.25">
      <c r="A203" s="28">
        <v>13</v>
      </c>
      <c r="B203" s="51"/>
      <c r="C203" s="50"/>
      <c r="D203" s="31">
        <f t="shared" si="8"/>
        <v>0</v>
      </c>
    </row>
    <row r="204" spans="1:4" x14ac:dyDescent="0.25">
      <c r="A204" s="28">
        <v>14</v>
      </c>
      <c r="B204" s="51"/>
      <c r="C204" s="50"/>
      <c r="D204" s="31">
        <f t="shared" si="8"/>
        <v>0</v>
      </c>
    </row>
    <row r="205" spans="1:4" x14ac:dyDescent="0.25">
      <c r="A205" s="28">
        <v>15</v>
      </c>
      <c r="B205" s="51"/>
      <c r="C205" s="50"/>
      <c r="D205" s="31">
        <f t="shared" si="8"/>
        <v>0</v>
      </c>
    </row>
    <row r="206" spans="1:4" x14ac:dyDescent="0.25">
      <c r="A206" s="28">
        <v>16</v>
      </c>
      <c r="B206" s="51"/>
      <c r="C206" s="50"/>
      <c r="D206" s="31">
        <f t="shared" si="8"/>
        <v>0</v>
      </c>
    </row>
    <row r="207" spans="1:4" x14ac:dyDescent="0.25">
      <c r="A207" s="28">
        <v>17</v>
      </c>
      <c r="B207" s="51"/>
      <c r="C207" s="50"/>
      <c r="D207" s="31">
        <f t="shared" si="8"/>
        <v>0</v>
      </c>
    </row>
    <row r="208" spans="1:4" x14ac:dyDescent="0.25">
      <c r="A208" s="28">
        <v>18</v>
      </c>
      <c r="B208" s="51"/>
      <c r="C208" s="50"/>
      <c r="D208" s="31">
        <f t="shared" si="8"/>
        <v>0</v>
      </c>
    </row>
    <row r="209" spans="1:4" x14ac:dyDescent="0.25">
      <c r="A209" s="28">
        <v>19</v>
      </c>
      <c r="B209" s="51"/>
      <c r="C209" s="50"/>
      <c r="D209" s="31">
        <f t="shared" si="8"/>
        <v>0</v>
      </c>
    </row>
    <row r="210" spans="1:4" x14ac:dyDescent="0.25">
      <c r="A210" s="28">
        <v>20</v>
      </c>
      <c r="B210" s="51"/>
      <c r="C210" s="50"/>
      <c r="D210" s="31">
        <f t="shared" si="8"/>
        <v>0</v>
      </c>
    </row>
    <row r="211" spans="1:4" x14ac:dyDescent="0.25">
      <c r="A211" s="28">
        <v>21</v>
      </c>
      <c r="B211" s="51"/>
      <c r="C211" s="50"/>
      <c r="D211" s="31">
        <f t="shared" si="8"/>
        <v>0</v>
      </c>
    </row>
    <row r="212" spans="1:4" x14ac:dyDescent="0.25">
      <c r="A212" s="28">
        <v>22</v>
      </c>
      <c r="B212" s="51"/>
      <c r="C212" s="50"/>
      <c r="D212" s="31">
        <f t="shared" si="8"/>
        <v>0</v>
      </c>
    </row>
    <row r="213" spans="1:4" x14ac:dyDescent="0.25">
      <c r="A213" s="28">
        <v>23</v>
      </c>
      <c r="B213" s="51"/>
      <c r="C213" s="50"/>
      <c r="D213" s="31">
        <f t="shared" si="8"/>
        <v>0</v>
      </c>
    </row>
    <row r="214" spans="1:4" x14ac:dyDescent="0.25">
      <c r="A214" s="28">
        <v>24</v>
      </c>
      <c r="B214" s="51"/>
      <c r="C214" s="50"/>
      <c r="D214" s="31">
        <f t="shared" si="8"/>
        <v>0</v>
      </c>
    </row>
    <row r="215" spans="1:4" x14ac:dyDescent="0.25">
      <c r="A215" s="28">
        <v>25</v>
      </c>
      <c r="B215" s="51"/>
      <c r="C215" s="50"/>
      <c r="D215" s="31">
        <f t="shared" si="8"/>
        <v>0</v>
      </c>
    </row>
    <row r="216" spans="1:4" x14ac:dyDescent="0.25">
      <c r="A216" s="28">
        <v>26</v>
      </c>
      <c r="B216" s="51"/>
      <c r="C216" s="50"/>
      <c r="D216" s="31">
        <f t="shared" si="8"/>
        <v>0</v>
      </c>
    </row>
    <row r="217" spans="1:4" x14ac:dyDescent="0.25">
      <c r="A217" s="28">
        <v>27</v>
      </c>
      <c r="B217" s="51"/>
      <c r="C217" s="50"/>
      <c r="D217" s="31">
        <f t="shared" si="8"/>
        <v>0</v>
      </c>
    </row>
    <row r="218" spans="1:4" x14ac:dyDescent="0.25">
      <c r="A218" s="28">
        <v>28</v>
      </c>
      <c r="B218" s="51"/>
      <c r="C218" s="50"/>
      <c r="D218" s="31">
        <f t="shared" si="8"/>
        <v>0</v>
      </c>
    </row>
    <row r="219" spans="1:4" x14ac:dyDescent="0.25">
      <c r="A219" s="28">
        <v>29</v>
      </c>
      <c r="B219" s="51"/>
      <c r="C219" s="50"/>
      <c r="D219" s="31">
        <f t="shared" si="8"/>
        <v>0</v>
      </c>
    </row>
    <row r="220" spans="1:4" x14ac:dyDescent="0.25">
      <c r="A220" s="28">
        <v>30</v>
      </c>
      <c r="B220" s="51"/>
      <c r="C220" s="50"/>
      <c r="D220" s="31">
        <f t="shared" si="8"/>
        <v>0</v>
      </c>
    </row>
    <row r="221" spans="1:4" ht="15.75" thickBot="1" x14ac:dyDescent="0.3">
      <c r="A221" s="6"/>
      <c r="B221" s="23" t="s">
        <v>131</v>
      </c>
      <c r="C221" s="7">
        <f>SUM(C191:C220)</f>
        <v>0</v>
      </c>
      <c r="D221" s="8">
        <f t="shared" si="8"/>
        <v>0</v>
      </c>
    </row>
    <row r="223" spans="1:4" x14ac:dyDescent="0.25">
      <c r="B223" t="s">
        <v>129</v>
      </c>
      <c r="C223" s="52"/>
    </row>
    <row r="224" spans="1:4" x14ac:dyDescent="0.25">
      <c r="B224" t="s">
        <v>9</v>
      </c>
      <c r="C224" s="20">
        <f>IFERROR(C221/C223,0)</f>
        <v>0</v>
      </c>
    </row>
    <row r="226" spans="1:5" x14ac:dyDescent="0.25">
      <c r="B226" s="5"/>
      <c r="C226" s="5" t="s">
        <v>46</v>
      </c>
      <c r="D226" s="183"/>
      <c r="E226" s="183"/>
    </row>
    <row r="227" spans="1:5" x14ac:dyDescent="0.25">
      <c r="B227" s="5"/>
      <c r="C227" s="5" t="s">
        <v>47</v>
      </c>
      <c r="D227" s="181"/>
      <c r="E227" s="181"/>
    </row>
    <row r="228" spans="1:5" x14ac:dyDescent="0.25">
      <c r="B228" s="5"/>
      <c r="C228" s="5" t="s">
        <v>48</v>
      </c>
      <c r="D228" s="181"/>
      <c r="E228" s="181"/>
    </row>
    <row r="231" spans="1:5" ht="15.75" x14ac:dyDescent="0.25">
      <c r="B231" s="126" t="s">
        <v>181</v>
      </c>
    </row>
    <row r="232" spans="1:5" ht="15.75" x14ac:dyDescent="0.25">
      <c r="B232" s="127" t="s">
        <v>187</v>
      </c>
    </row>
    <row r="233" spans="1:5" x14ac:dyDescent="0.25">
      <c r="B233" s="125" t="s">
        <v>154</v>
      </c>
      <c r="C233" s="5" t="s">
        <v>74</v>
      </c>
      <c r="D233" s="182">
        <f t="shared" ref="D233" si="9">$D$3</f>
        <v>0</v>
      </c>
      <c r="E233" s="182"/>
    </row>
    <row r="234" spans="1:5" x14ac:dyDescent="0.25">
      <c r="B234" s="5"/>
      <c r="C234" s="5" t="s">
        <v>77</v>
      </c>
      <c r="D234" s="184" t="s">
        <v>162</v>
      </c>
      <c r="E234" s="184"/>
    </row>
    <row r="236" spans="1:5" ht="15.75" thickBot="1" x14ac:dyDescent="0.3">
      <c r="B236" s="3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25" t="s">
        <v>5</v>
      </c>
      <c r="C237" s="26">
        <f>'Wage &amp; Benefits Worksheet'!AC4</f>
        <v>0</v>
      </c>
      <c r="D237" s="27">
        <f>C237/12</f>
        <v>0</v>
      </c>
    </row>
    <row r="238" spans="1:5" x14ac:dyDescent="0.25">
      <c r="A238" s="28">
        <v>2</v>
      </c>
      <c r="B238" s="29" t="s">
        <v>124</v>
      </c>
      <c r="C238" s="30">
        <f>'Wage &amp; Benefits Worksheet'!AC5</f>
        <v>0</v>
      </c>
      <c r="D238" s="31">
        <f t="shared" ref="D238:D267" si="10">C238/12</f>
        <v>0</v>
      </c>
    </row>
    <row r="239" spans="1:5" x14ac:dyDescent="0.25">
      <c r="A239" s="28">
        <v>3</v>
      </c>
      <c r="B239" s="29" t="s">
        <v>95</v>
      </c>
      <c r="C239" s="30">
        <f>'Wage &amp; Benefits Worksheet'!AC6</f>
        <v>0</v>
      </c>
      <c r="D239" s="31">
        <f t="shared" si="10"/>
        <v>0</v>
      </c>
    </row>
    <row r="240" spans="1:5" x14ac:dyDescent="0.25">
      <c r="A240" s="28">
        <v>4</v>
      </c>
      <c r="B240" s="29" t="s">
        <v>96</v>
      </c>
      <c r="C240" s="30">
        <f>'Wage &amp; Benefits Worksheet'!AC7</f>
        <v>0</v>
      </c>
      <c r="D240" s="31">
        <f t="shared" si="10"/>
        <v>0</v>
      </c>
    </row>
    <row r="241" spans="1:4" x14ac:dyDescent="0.25">
      <c r="A241" s="28">
        <v>5</v>
      </c>
      <c r="B241" s="29" t="s">
        <v>6</v>
      </c>
      <c r="C241" s="30">
        <f>'Wage &amp; Benefits Worksheet'!AC27</f>
        <v>0</v>
      </c>
      <c r="D241" s="31">
        <f t="shared" si="10"/>
        <v>0</v>
      </c>
    </row>
    <row r="242" spans="1:4" x14ac:dyDescent="0.25">
      <c r="A242" s="28">
        <v>6</v>
      </c>
      <c r="B242" s="29" t="s">
        <v>125</v>
      </c>
      <c r="C242" s="30">
        <f>'Wage &amp; Benefits Worksheet'!AC28</f>
        <v>0</v>
      </c>
      <c r="D242" s="31">
        <f t="shared" si="10"/>
        <v>0</v>
      </c>
    </row>
    <row r="243" spans="1:4" x14ac:dyDescent="0.25">
      <c r="A243" s="28">
        <v>7</v>
      </c>
      <c r="B243" s="29" t="s">
        <v>78</v>
      </c>
      <c r="C243" s="30">
        <f>'Wage &amp; Benefits Worksheet'!AC29</f>
        <v>0</v>
      </c>
      <c r="D243" s="31">
        <f t="shared" si="10"/>
        <v>0</v>
      </c>
    </row>
    <row r="244" spans="1:4" x14ac:dyDescent="0.25">
      <c r="A244" s="28">
        <v>8</v>
      </c>
      <c r="B244" s="29" t="s">
        <v>79</v>
      </c>
      <c r="C244" s="30">
        <f>'Wage &amp; Benefits Worksheet'!AC30</f>
        <v>0</v>
      </c>
      <c r="D244" s="31">
        <f t="shared" si="10"/>
        <v>0</v>
      </c>
    </row>
    <row r="245" spans="1:4" x14ac:dyDescent="0.25">
      <c r="A245" s="28">
        <v>9</v>
      </c>
      <c r="B245" s="29" t="s">
        <v>7</v>
      </c>
      <c r="C245" s="50"/>
      <c r="D245" s="31">
        <f t="shared" si="10"/>
        <v>0</v>
      </c>
    </row>
    <row r="246" spans="1:4" x14ac:dyDescent="0.25">
      <c r="A246" s="28">
        <v>10</v>
      </c>
      <c r="B246" s="29" t="s">
        <v>22</v>
      </c>
      <c r="C246" s="50"/>
      <c r="D246" s="31">
        <f t="shared" si="10"/>
        <v>0</v>
      </c>
    </row>
    <row r="247" spans="1:4" x14ac:dyDescent="0.25">
      <c r="A247" s="28">
        <v>11</v>
      </c>
      <c r="B247" s="29" t="s">
        <v>17</v>
      </c>
      <c r="C247" s="50"/>
      <c r="D247" s="31">
        <f t="shared" si="10"/>
        <v>0</v>
      </c>
    </row>
    <row r="248" spans="1:4" x14ac:dyDescent="0.25">
      <c r="A248" s="28">
        <v>12</v>
      </c>
      <c r="B248" s="29" t="s">
        <v>130</v>
      </c>
      <c r="C248" s="50"/>
      <c r="D248" s="31">
        <f t="shared" si="10"/>
        <v>0</v>
      </c>
    </row>
    <row r="249" spans="1:4" x14ac:dyDescent="0.25">
      <c r="A249" s="28">
        <v>13</v>
      </c>
      <c r="B249" s="51"/>
      <c r="C249" s="50"/>
      <c r="D249" s="31">
        <f t="shared" si="10"/>
        <v>0</v>
      </c>
    </row>
    <row r="250" spans="1:4" x14ac:dyDescent="0.25">
      <c r="A250" s="28">
        <v>14</v>
      </c>
      <c r="B250" s="51"/>
      <c r="C250" s="50"/>
      <c r="D250" s="31">
        <f t="shared" si="10"/>
        <v>0</v>
      </c>
    </row>
    <row r="251" spans="1:4" x14ac:dyDescent="0.25">
      <c r="A251" s="28">
        <v>15</v>
      </c>
      <c r="B251" s="51"/>
      <c r="C251" s="50"/>
      <c r="D251" s="31">
        <f t="shared" si="10"/>
        <v>0</v>
      </c>
    </row>
    <row r="252" spans="1:4" x14ac:dyDescent="0.25">
      <c r="A252" s="28">
        <v>16</v>
      </c>
      <c r="B252" s="51"/>
      <c r="C252" s="50"/>
      <c r="D252" s="31">
        <f t="shared" si="10"/>
        <v>0</v>
      </c>
    </row>
    <row r="253" spans="1:4" x14ac:dyDescent="0.25">
      <c r="A253" s="28">
        <v>17</v>
      </c>
      <c r="B253" s="51"/>
      <c r="C253" s="50"/>
      <c r="D253" s="31">
        <f t="shared" si="10"/>
        <v>0</v>
      </c>
    </row>
    <row r="254" spans="1:4" x14ac:dyDescent="0.25">
      <c r="A254" s="28">
        <v>18</v>
      </c>
      <c r="B254" s="51"/>
      <c r="C254" s="50"/>
      <c r="D254" s="31">
        <f t="shared" si="10"/>
        <v>0</v>
      </c>
    </row>
    <row r="255" spans="1:4" x14ac:dyDescent="0.25">
      <c r="A255" s="28">
        <v>19</v>
      </c>
      <c r="B255" s="51"/>
      <c r="C255" s="50"/>
      <c r="D255" s="31">
        <f t="shared" si="10"/>
        <v>0</v>
      </c>
    </row>
    <row r="256" spans="1:4" x14ac:dyDescent="0.25">
      <c r="A256" s="28">
        <v>20</v>
      </c>
      <c r="B256" s="51"/>
      <c r="C256" s="50"/>
      <c r="D256" s="31">
        <f t="shared" si="10"/>
        <v>0</v>
      </c>
    </row>
    <row r="257" spans="1:5" x14ac:dyDescent="0.25">
      <c r="A257" s="28">
        <v>21</v>
      </c>
      <c r="B257" s="51"/>
      <c r="C257" s="50"/>
      <c r="D257" s="31">
        <f t="shared" si="10"/>
        <v>0</v>
      </c>
    </row>
    <row r="258" spans="1:5" x14ac:dyDescent="0.25">
      <c r="A258" s="28">
        <v>22</v>
      </c>
      <c r="B258" s="51"/>
      <c r="C258" s="50"/>
      <c r="D258" s="31">
        <f t="shared" si="10"/>
        <v>0</v>
      </c>
    </row>
    <row r="259" spans="1:5" x14ac:dyDescent="0.25">
      <c r="A259" s="28">
        <v>23</v>
      </c>
      <c r="B259" s="51"/>
      <c r="C259" s="50"/>
      <c r="D259" s="31">
        <f t="shared" si="10"/>
        <v>0</v>
      </c>
    </row>
    <row r="260" spans="1:5" x14ac:dyDescent="0.25">
      <c r="A260" s="28">
        <v>24</v>
      </c>
      <c r="B260" s="51"/>
      <c r="C260" s="50"/>
      <c r="D260" s="31">
        <f t="shared" si="10"/>
        <v>0</v>
      </c>
    </row>
    <row r="261" spans="1:5" x14ac:dyDescent="0.25">
      <c r="A261" s="28">
        <v>25</v>
      </c>
      <c r="B261" s="51"/>
      <c r="C261" s="50"/>
      <c r="D261" s="31">
        <f t="shared" si="10"/>
        <v>0</v>
      </c>
    </row>
    <row r="262" spans="1:5" x14ac:dyDescent="0.25">
      <c r="A262" s="28">
        <v>26</v>
      </c>
      <c r="B262" s="51"/>
      <c r="C262" s="50"/>
      <c r="D262" s="31">
        <f t="shared" si="10"/>
        <v>0</v>
      </c>
    </row>
    <row r="263" spans="1:5" x14ac:dyDescent="0.25">
      <c r="A263" s="28">
        <v>27</v>
      </c>
      <c r="B263" s="51"/>
      <c r="C263" s="50"/>
      <c r="D263" s="31">
        <f t="shared" si="10"/>
        <v>0</v>
      </c>
    </row>
    <row r="264" spans="1:5" x14ac:dyDescent="0.25">
      <c r="A264" s="28">
        <v>28</v>
      </c>
      <c r="B264" s="51"/>
      <c r="C264" s="50"/>
      <c r="D264" s="31">
        <f t="shared" si="10"/>
        <v>0</v>
      </c>
    </row>
    <row r="265" spans="1:5" x14ac:dyDescent="0.25">
      <c r="A265" s="28">
        <v>29</v>
      </c>
      <c r="B265" s="51"/>
      <c r="C265" s="50"/>
      <c r="D265" s="31">
        <f t="shared" si="10"/>
        <v>0</v>
      </c>
    </row>
    <row r="266" spans="1:5" x14ac:dyDescent="0.25">
      <c r="A266" s="28">
        <v>30</v>
      </c>
      <c r="B266" s="51"/>
      <c r="C266" s="50"/>
      <c r="D266" s="31">
        <f t="shared" si="10"/>
        <v>0</v>
      </c>
    </row>
    <row r="267" spans="1:5" ht="15.75" thickBot="1" x14ac:dyDescent="0.3">
      <c r="A267" s="6"/>
      <c r="B267" s="23" t="s">
        <v>131</v>
      </c>
      <c r="C267" s="7">
        <f>SUM(C237:C266)</f>
        <v>0</v>
      </c>
      <c r="D267" s="8">
        <f t="shared" si="10"/>
        <v>0</v>
      </c>
    </row>
    <row r="269" spans="1:5" x14ac:dyDescent="0.25">
      <c r="B269" t="s">
        <v>129</v>
      </c>
      <c r="C269" s="52"/>
    </row>
    <row r="270" spans="1:5" x14ac:dyDescent="0.25">
      <c r="B270" t="s">
        <v>9</v>
      </c>
      <c r="C270" s="20">
        <f>IFERROR(C267/C269,0)</f>
        <v>0</v>
      </c>
    </row>
    <row r="272" spans="1:5" x14ac:dyDescent="0.25">
      <c r="B272" s="5"/>
      <c r="C272" s="5" t="s">
        <v>46</v>
      </c>
      <c r="D272" s="183"/>
      <c r="E272" s="183"/>
    </row>
    <row r="273" spans="1:5" x14ac:dyDescent="0.25">
      <c r="B273" s="5"/>
      <c r="C273" s="5" t="s">
        <v>47</v>
      </c>
      <c r="D273" s="181"/>
      <c r="E273" s="181"/>
    </row>
    <row r="274" spans="1:5" x14ac:dyDescent="0.25">
      <c r="B274" s="5"/>
      <c r="C274" s="5" t="s">
        <v>48</v>
      </c>
      <c r="D274" s="181"/>
      <c r="E274" s="181"/>
    </row>
    <row r="277" spans="1:5" ht="15.75" x14ac:dyDescent="0.25">
      <c r="B277" s="126" t="s">
        <v>181</v>
      </c>
    </row>
    <row r="278" spans="1:5" ht="15.75" x14ac:dyDescent="0.25">
      <c r="B278" s="127" t="s">
        <v>188</v>
      </c>
    </row>
    <row r="279" spans="1:5" x14ac:dyDescent="0.25">
      <c r="B279" s="125" t="s">
        <v>154</v>
      </c>
      <c r="C279" s="5" t="s">
        <v>74</v>
      </c>
      <c r="D279" s="182">
        <f t="shared" ref="D279" si="11">$D$3</f>
        <v>0</v>
      </c>
      <c r="E279" s="182"/>
    </row>
    <row r="280" spans="1:5" x14ac:dyDescent="0.25">
      <c r="B280" s="5"/>
      <c r="C280" s="5" t="s">
        <v>77</v>
      </c>
      <c r="D280" s="184" t="s">
        <v>163</v>
      </c>
      <c r="E280" s="184"/>
    </row>
    <row r="282" spans="1:5" ht="15.75" thickBot="1" x14ac:dyDescent="0.3">
      <c r="B282" s="3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25" t="s">
        <v>5</v>
      </c>
      <c r="C283" s="26">
        <f>'Wage &amp; Benefits Worksheet'!AD4</f>
        <v>0</v>
      </c>
      <c r="D283" s="27">
        <f>C283/12</f>
        <v>0</v>
      </c>
    </row>
    <row r="284" spans="1:5" x14ac:dyDescent="0.25">
      <c r="A284" s="28">
        <v>2</v>
      </c>
      <c r="B284" s="29" t="s">
        <v>124</v>
      </c>
      <c r="C284" s="30">
        <f>'Wage &amp; Benefits Worksheet'!AD5</f>
        <v>0</v>
      </c>
      <c r="D284" s="31">
        <f t="shared" ref="D284:D313" si="12">C284/12</f>
        <v>0</v>
      </c>
    </row>
    <row r="285" spans="1:5" x14ac:dyDescent="0.25">
      <c r="A285" s="28">
        <v>3</v>
      </c>
      <c r="B285" s="29" t="s">
        <v>95</v>
      </c>
      <c r="C285" s="30">
        <f>'Wage &amp; Benefits Worksheet'!AD6</f>
        <v>0</v>
      </c>
      <c r="D285" s="31">
        <f t="shared" si="12"/>
        <v>0</v>
      </c>
    </row>
    <row r="286" spans="1:5" x14ac:dyDescent="0.25">
      <c r="A286" s="28">
        <v>4</v>
      </c>
      <c r="B286" s="29" t="s">
        <v>96</v>
      </c>
      <c r="C286" s="30">
        <f>'Wage &amp; Benefits Worksheet'!AD7</f>
        <v>0</v>
      </c>
      <c r="D286" s="31">
        <f t="shared" si="12"/>
        <v>0</v>
      </c>
    </row>
    <row r="287" spans="1:5" x14ac:dyDescent="0.25">
      <c r="A287" s="28">
        <v>5</v>
      </c>
      <c r="B287" s="29" t="s">
        <v>6</v>
      </c>
      <c r="C287" s="30">
        <f>'Wage &amp; Benefits Worksheet'!AD27</f>
        <v>0</v>
      </c>
      <c r="D287" s="31">
        <f t="shared" si="12"/>
        <v>0</v>
      </c>
    </row>
    <row r="288" spans="1:5" x14ac:dyDescent="0.25">
      <c r="A288" s="28">
        <v>6</v>
      </c>
      <c r="B288" s="29" t="s">
        <v>125</v>
      </c>
      <c r="C288" s="30">
        <f>'Wage &amp; Benefits Worksheet'!AD28</f>
        <v>0</v>
      </c>
      <c r="D288" s="31">
        <f t="shared" si="12"/>
        <v>0</v>
      </c>
    </row>
    <row r="289" spans="1:4" x14ac:dyDescent="0.25">
      <c r="A289" s="28">
        <v>7</v>
      </c>
      <c r="B289" s="29" t="s">
        <v>78</v>
      </c>
      <c r="C289" s="30">
        <f>'Wage &amp; Benefits Worksheet'!AD29</f>
        <v>0</v>
      </c>
      <c r="D289" s="31">
        <f t="shared" si="12"/>
        <v>0</v>
      </c>
    </row>
    <row r="290" spans="1:4" x14ac:dyDescent="0.25">
      <c r="A290" s="28">
        <v>8</v>
      </c>
      <c r="B290" s="29" t="s">
        <v>79</v>
      </c>
      <c r="C290" s="30">
        <f>'Wage &amp; Benefits Worksheet'!AD30</f>
        <v>0</v>
      </c>
      <c r="D290" s="31">
        <f t="shared" si="12"/>
        <v>0</v>
      </c>
    </row>
    <row r="291" spans="1:4" x14ac:dyDescent="0.25">
      <c r="A291" s="28">
        <v>9</v>
      </c>
      <c r="B291" s="29" t="s">
        <v>7</v>
      </c>
      <c r="C291" s="50"/>
      <c r="D291" s="31">
        <f t="shared" si="12"/>
        <v>0</v>
      </c>
    </row>
    <row r="292" spans="1:4" x14ac:dyDescent="0.25">
      <c r="A292" s="28">
        <v>10</v>
      </c>
      <c r="B292" s="29" t="s">
        <v>22</v>
      </c>
      <c r="C292" s="50"/>
      <c r="D292" s="31">
        <f t="shared" si="12"/>
        <v>0</v>
      </c>
    </row>
    <row r="293" spans="1:4" x14ac:dyDescent="0.25">
      <c r="A293" s="28">
        <v>11</v>
      </c>
      <c r="B293" s="29" t="s">
        <v>17</v>
      </c>
      <c r="C293" s="50"/>
      <c r="D293" s="31">
        <f t="shared" si="12"/>
        <v>0</v>
      </c>
    </row>
    <row r="294" spans="1:4" x14ac:dyDescent="0.25">
      <c r="A294" s="28">
        <v>12</v>
      </c>
      <c r="B294" s="29" t="s">
        <v>130</v>
      </c>
      <c r="C294" s="50"/>
      <c r="D294" s="31">
        <f t="shared" si="12"/>
        <v>0</v>
      </c>
    </row>
    <row r="295" spans="1:4" x14ac:dyDescent="0.25">
      <c r="A295" s="28">
        <v>13</v>
      </c>
      <c r="B295" s="51"/>
      <c r="C295" s="50"/>
      <c r="D295" s="31">
        <f t="shared" si="12"/>
        <v>0</v>
      </c>
    </row>
    <row r="296" spans="1:4" x14ac:dyDescent="0.25">
      <c r="A296" s="28">
        <v>14</v>
      </c>
      <c r="B296" s="51"/>
      <c r="C296" s="50"/>
      <c r="D296" s="31">
        <f t="shared" si="12"/>
        <v>0</v>
      </c>
    </row>
    <row r="297" spans="1:4" x14ac:dyDescent="0.25">
      <c r="A297" s="28">
        <v>15</v>
      </c>
      <c r="B297" s="51"/>
      <c r="C297" s="50"/>
      <c r="D297" s="31">
        <f t="shared" si="12"/>
        <v>0</v>
      </c>
    </row>
    <row r="298" spans="1:4" x14ac:dyDescent="0.25">
      <c r="A298" s="28">
        <v>16</v>
      </c>
      <c r="B298" s="51"/>
      <c r="C298" s="50"/>
      <c r="D298" s="31">
        <f t="shared" si="12"/>
        <v>0</v>
      </c>
    </row>
    <row r="299" spans="1:4" x14ac:dyDescent="0.25">
      <c r="A299" s="28">
        <v>17</v>
      </c>
      <c r="B299" s="51"/>
      <c r="C299" s="50"/>
      <c r="D299" s="31">
        <f t="shared" si="12"/>
        <v>0</v>
      </c>
    </row>
    <row r="300" spans="1:4" x14ac:dyDescent="0.25">
      <c r="A300" s="28">
        <v>18</v>
      </c>
      <c r="B300" s="51"/>
      <c r="C300" s="50"/>
      <c r="D300" s="31">
        <f t="shared" si="12"/>
        <v>0</v>
      </c>
    </row>
    <row r="301" spans="1:4" x14ac:dyDescent="0.25">
      <c r="A301" s="28">
        <v>19</v>
      </c>
      <c r="B301" s="51"/>
      <c r="C301" s="50"/>
      <c r="D301" s="31">
        <f t="shared" si="12"/>
        <v>0</v>
      </c>
    </row>
    <row r="302" spans="1:4" x14ac:dyDescent="0.25">
      <c r="A302" s="28">
        <v>20</v>
      </c>
      <c r="B302" s="51"/>
      <c r="C302" s="50"/>
      <c r="D302" s="31">
        <f t="shared" si="12"/>
        <v>0</v>
      </c>
    </row>
    <row r="303" spans="1:4" x14ac:dyDescent="0.25">
      <c r="A303" s="28">
        <v>21</v>
      </c>
      <c r="B303" s="51"/>
      <c r="C303" s="50"/>
      <c r="D303" s="31">
        <f t="shared" si="12"/>
        <v>0</v>
      </c>
    </row>
    <row r="304" spans="1:4" x14ac:dyDescent="0.25">
      <c r="A304" s="28">
        <v>22</v>
      </c>
      <c r="B304" s="51"/>
      <c r="C304" s="50"/>
      <c r="D304" s="31">
        <f t="shared" si="12"/>
        <v>0</v>
      </c>
    </row>
    <row r="305" spans="1:5" x14ac:dyDescent="0.25">
      <c r="A305" s="28">
        <v>23</v>
      </c>
      <c r="B305" s="51"/>
      <c r="C305" s="50"/>
      <c r="D305" s="31">
        <f t="shared" si="12"/>
        <v>0</v>
      </c>
    </row>
    <row r="306" spans="1:5" x14ac:dyDescent="0.25">
      <c r="A306" s="28">
        <v>24</v>
      </c>
      <c r="B306" s="51"/>
      <c r="C306" s="50"/>
      <c r="D306" s="31">
        <f t="shared" si="12"/>
        <v>0</v>
      </c>
    </row>
    <row r="307" spans="1:5" x14ac:dyDescent="0.25">
      <c r="A307" s="28">
        <v>25</v>
      </c>
      <c r="B307" s="51"/>
      <c r="C307" s="50"/>
      <c r="D307" s="31">
        <f t="shared" si="12"/>
        <v>0</v>
      </c>
    </row>
    <row r="308" spans="1:5" x14ac:dyDescent="0.25">
      <c r="A308" s="28">
        <v>26</v>
      </c>
      <c r="B308" s="51"/>
      <c r="C308" s="50"/>
      <c r="D308" s="31">
        <f t="shared" si="12"/>
        <v>0</v>
      </c>
    </row>
    <row r="309" spans="1:5" x14ac:dyDescent="0.25">
      <c r="A309" s="28">
        <v>27</v>
      </c>
      <c r="B309" s="51"/>
      <c r="C309" s="50"/>
      <c r="D309" s="31">
        <f t="shared" si="12"/>
        <v>0</v>
      </c>
    </row>
    <row r="310" spans="1:5" x14ac:dyDescent="0.25">
      <c r="A310" s="28">
        <v>28</v>
      </c>
      <c r="B310" s="51"/>
      <c r="C310" s="50"/>
      <c r="D310" s="31">
        <f t="shared" si="12"/>
        <v>0</v>
      </c>
    </row>
    <row r="311" spans="1:5" x14ac:dyDescent="0.25">
      <c r="A311" s="28">
        <v>29</v>
      </c>
      <c r="B311" s="51"/>
      <c r="C311" s="50"/>
      <c r="D311" s="31">
        <f t="shared" si="12"/>
        <v>0</v>
      </c>
    </row>
    <row r="312" spans="1:5" x14ac:dyDescent="0.25">
      <c r="A312" s="28">
        <v>30</v>
      </c>
      <c r="B312" s="51"/>
      <c r="C312" s="50"/>
      <c r="D312" s="31">
        <f t="shared" si="12"/>
        <v>0</v>
      </c>
    </row>
    <row r="313" spans="1:5" ht="15.75" thickBot="1" x14ac:dyDescent="0.3">
      <c r="A313" s="6"/>
      <c r="B313" s="23" t="s">
        <v>131</v>
      </c>
      <c r="C313" s="7">
        <f>SUM(C283:C312)</f>
        <v>0</v>
      </c>
      <c r="D313" s="8">
        <f t="shared" si="12"/>
        <v>0</v>
      </c>
    </row>
    <row r="315" spans="1:5" x14ac:dyDescent="0.25">
      <c r="B315" t="s">
        <v>129</v>
      </c>
      <c r="C315" s="52"/>
    </row>
    <row r="316" spans="1:5" x14ac:dyDescent="0.25">
      <c r="B316" t="s">
        <v>9</v>
      </c>
      <c r="C316" s="20">
        <f>IFERROR(C313/C315,0)</f>
        <v>0</v>
      </c>
    </row>
    <row r="318" spans="1:5" x14ac:dyDescent="0.25">
      <c r="B318" s="5"/>
      <c r="C318" s="5" t="s">
        <v>46</v>
      </c>
      <c r="D318" s="183"/>
      <c r="E318" s="183"/>
    </row>
    <row r="319" spans="1:5" x14ac:dyDescent="0.25">
      <c r="B319" s="5"/>
      <c r="C319" s="5" t="s">
        <v>47</v>
      </c>
      <c r="D319" s="181"/>
      <c r="E319" s="181"/>
    </row>
    <row r="320" spans="1:5" x14ac:dyDescent="0.25">
      <c r="B320" s="5"/>
      <c r="C320" s="5" t="s">
        <v>48</v>
      </c>
      <c r="D320" s="181"/>
      <c r="E320" s="181"/>
    </row>
    <row r="323" spans="1:5" ht="15.75" x14ac:dyDescent="0.25">
      <c r="B323" s="126" t="s">
        <v>181</v>
      </c>
    </row>
    <row r="324" spans="1:5" ht="15.75" x14ac:dyDescent="0.25">
      <c r="B324" s="127" t="s">
        <v>189</v>
      </c>
    </row>
    <row r="325" spans="1:5" x14ac:dyDescent="0.25">
      <c r="B325" s="125" t="s">
        <v>154</v>
      </c>
      <c r="C325" s="5" t="s">
        <v>74</v>
      </c>
      <c r="D325" s="182">
        <f t="shared" ref="D325" si="13">$D$3</f>
        <v>0</v>
      </c>
      <c r="E325" s="182"/>
    </row>
    <row r="326" spans="1:5" x14ac:dyDescent="0.25">
      <c r="B326" s="5"/>
      <c r="C326" s="5" t="s">
        <v>77</v>
      </c>
      <c r="D326" s="184" t="s">
        <v>164</v>
      </c>
      <c r="E326" s="184"/>
    </row>
    <row r="328" spans="1:5" ht="15.75" thickBot="1" x14ac:dyDescent="0.3">
      <c r="B328" s="3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25" t="s">
        <v>5</v>
      </c>
      <c r="C329" s="26">
        <f>'Wage &amp; Benefits Worksheet'!AE4</f>
        <v>0</v>
      </c>
      <c r="D329" s="27">
        <f>C329/12</f>
        <v>0</v>
      </c>
    </row>
    <row r="330" spans="1:5" x14ac:dyDescent="0.25">
      <c r="A330" s="28">
        <v>2</v>
      </c>
      <c r="B330" s="29" t="s">
        <v>124</v>
      </c>
      <c r="C330" s="30">
        <f>'Wage &amp; Benefits Worksheet'!AE5</f>
        <v>0</v>
      </c>
      <c r="D330" s="31">
        <f t="shared" ref="D330:D359" si="14">C330/12</f>
        <v>0</v>
      </c>
    </row>
    <row r="331" spans="1:5" x14ac:dyDescent="0.25">
      <c r="A331" s="28">
        <v>3</v>
      </c>
      <c r="B331" s="29" t="s">
        <v>95</v>
      </c>
      <c r="C331" s="30">
        <f>'Wage &amp; Benefits Worksheet'!AE6</f>
        <v>0</v>
      </c>
      <c r="D331" s="31">
        <f t="shared" si="14"/>
        <v>0</v>
      </c>
    </row>
    <row r="332" spans="1:5" x14ac:dyDescent="0.25">
      <c r="A332" s="28">
        <v>4</v>
      </c>
      <c r="B332" s="29" t="s">
        <v>96</v>
      </c>
      <c r="C332" s="30">
        <f>'Wage &amp; Benefits Worksheet'!AE7</f>
        <v>0</v>
      </c>
      <c r="D332" s="31">
        <f t="shared" si="14"/>
        <v>0</v>
      </c>
    </row>
    <row r="333" spans="1:5" x14ac:dyDescent="0.25">
      <c r="A333" s="28">
        <v>5</v>
      </c>
      <c r="B333" s="29" t="s">
        <v>6</v>
      </c>
      <c r="C333" s="30">
        <f>'Wage &amp; Benefits Worksheet'!AE27</f>
        <v>0</v>
      </c>
      <c r="D333" s="31">
        <f t="shared" si="14"/>
        <v>0</v>
      </c>
    </row>
    <row r="334" spans="1:5" x14ac:dyDescent="0.25">
      <c r="A334" s="28">
        <v>6</v>
      </c>
      <c r="B334" s="29" t="s">
        <v>125</v>
      </c>
      <c r="C334" s="30">
        <f>'Wage &amp; Benefits Worksheet'!AE28</f>
        <v>0</v>
      </c>
      <c r="D334" s="31">
        <f t="shared" si="14"/>
        <v>0</v>
      </c>
    </row>
    <row r="335" spans="1:5" x14ac:dyDescent="0.25">
      <c r="A335" s="28">
        <v>7</v>
      </c>
      <c r="B335" s="29" t="s">
        <v>78</v>
      </c>
      <c r="C335" s="30">
        <f>'Wage &amp; Benefits Worksheet'!AE29</f>
        <v>0</v>
      </c>
      <c r="D335" s="31">
        <f t="shared" si="14"/>
        <v>0</v>
      </c>
    </row>
    <row r="336" spans="1:5" x14ac:dyDescent="0.25">
      <c r="A336" s="28">
        <v>8</v>
      </c>
      <c r="B336" s="29" t="s">
        <v>79</v>
      </c>
      <c r="C336" s="30">
        <f>'Wage &amp; Benefits Worksheet'!AE30</f>
        <v>0</v>
      </c>
      <c r="D336" s="31">
        <f t="shared" si="14"/>
        <v>0</v>
      </c>
    </row>
    <row r="337" spans="1:4" x14ac:dyDescent="0.25">
      <c r="A337" s="28">
        <v>9</v>
      </c>
      <c r="B337" s="29" t="s">
        <v>7</v>
      </c>
      <c r="C337" s="50"/>
      <c r="D337" s="31">
        <f t="shared" si="14"/>
        <v>0</v>
      </c>
    </row>
    <row r="338" spans="1:4" x14ac:dyDescent="0.25">
      <c r="A338" s="28">
        <v>10</v>
      </c>
      <c r="B338" s="29" t="s">
        <v>22</v>
      </c>
      <c r="C338" s="50"/>
      <c r="D338" s="31">
        <f t="shared" si="14"/>
        <v>0</v>
      </c>
    </row>
    <row r="339" spans="1:4" x14ac:dyDescent="0.25">
      <c r="A339" s="28">
        <v>11</v>
      </c>
      <c r="B339" s="29" t="s">
        <v>17</v>
      </c>
      <c r="C339" s="50"/>
      <c r="D339" s="31">
        <f t="shared" si="14"/>
        <v>0</v>
      </c>
    </row>
    <row r="340" spans="1:4" x14ac:dyDescent="0.25">
      <c r="A340" s="28">
        <v>12</v>
      </c>
      <c r="B340" s="29" t="s">
        <v>130</v>
      </c>
      <c r="C340" s="50"/>
      <c r="D340" s="31">
        <f t="shared" si="14"/>
        <v>0</v>
      </c>
    </row>
    <row r="341" spans="1:4" x14ac:dyDescent="0.25">
      <c r="A341" s="28">
        <v>13</v>
      </c>
      <c r="B341" s="51"/>
      <c r="C341" s="50"/>
      <c r="D341" s="31">
        <f t="shared" si="14"/>
        <v>0</v>
      </c>
    </row>
    <row r="342" spans="1:4" x14ac:dyDescent="0.25">
      <c r="A342" s="28">
        <v>14</v>
      </c>
      <c r="B342" s="51"/>
      <c r="C342" s="50"/>
      <c r="D342" s="31">
        <f t="shared" si="14"/>
        <v>0</v>
      </c>
    </row>
    <row r="343" spans="1:4" x14ac:dyDescent="0.25">
      <c r="A343" s="28">
        <v>15</v>
      </c>
      <c r="B343" s="51"/>
      <c r="C343" s="50"/>
      <c r="D343" s="31">
        <f t="shared" si="14"/>
        <v>0</v>
      </c>
    </row>
    <row r="344" spans="1:4" x14ac:dyDescent="0.25">
      <c r="A344" s="28">
        <v>16</v>
      </c>
      <c r="B344" s="51"/>
      <c r="C344" s="50"/>
      <c r="D344" s="31">
        <f t="shared" si="14"/>
        <v>0</v>
      </c>
    </row>
    <row r="345" spans="1:4" x14ac:dyDescent="0.25">
      <c r="A345" s="28">
        <v>17</v>
      </c>
      <c r="B345" s="51"/>
      <c r="C345" s="50"/>
      <c r="D345" s="31">
        <f t="shared" si="14"/>
        <v>0</v>
      </c>
    </row>
    <row r="346" spans="1:4" x14ac:dyDescent="0.25">
      <c r="A346" s="28">
        <v>18</v>
      </c>
      <c r="B346" s="51"/>
      <c r="C346" s="50"/>
      <c r="D346" s="31">
        <f t="shared" si="14"/>
        <v>0</v>
      </c>
    </row>
    <row r="347" spans="1:4" x14ac:dyDescent="0.25">
      <c r="A347" s="28">
        <v>19</v>
      </c>
      <c r="B347" s="51"/>
      <c r="C347" s="50"/>
      <c r="D347" s="31">
        <f t="shared" si="14"/>
        <v>0</v>
      </c>
    </row>
    <row r="348" spans="1:4" x14ac:dyDescent="0.25">
      <c r="A348" s="28">
        <v>20</v>
      </c>
      <c r="B348" s="51"/>
      <c r="C348" s="50"/>
      <c r="D348" s="31">
        <f t="shared" si="14"/>
        <v>0</v>
      </c>
    </row>
    <row r="349" spans="1:4" x14ac:dyDescent="0.25">
      <c r="A349" s="28">
        <v>21</v>
      </c>
      <c r="B349" s="51"/>
      <c r="C349" s="50"/>
      <c r="D349" s="31">
        <f t="shared" si="14"/>
        <v>0</v>
      </c>
    </row>
    <row r="350" spans="1:4" x14ac:dyDescent="0.25">
      <c r="A350" s="28">
        <v>22</v>
      </c>
      <c r="B350" s="51"/>
      <c r="C350" s="50"/>
      <c r="D350" s="31">
        <f t="shared" si="14"/>
        <v>0</v>
      </c>
    </row>
    <row r="351" spans="1:4" x14ac:dyDescent="0.25">
      <c r="A351" s="28">
        <v>23</v>
      </c>
      <c r="B351" s="51"/>
      <c r="C351" s="50"/>
      <c r="D351" s="31">
        <f t="shared" si="14"/>
        <v>0</v>
      </c>
    </row>
    <row r="352" spans="1:4" x14ac:dyDescent="0.25">
      <c r="A352" s="28">
        <v>24</v>
      </c>
      <c r="B352" s="51"/>
      <c r="C352" s="50"/>
      <c r="D352" s="31">
        <f t="shared" si="14"/>
        <v>0</v>
      </c>
    </row>
    <row r="353" spans="1:5" x14ac:dyDescent="0.25">
      <c r="A353" s="28">
        <v>25</v>
      </c>
      <c r="B353" s="51"/>
      <c r="C353" s="50"/>
      <c r="D353" s="31">
        <f t="shared" si="14"/>
        <v>0</v>
      </c>
    </row>
    <row r="354" spans="1:5" x14ac:dyDescent="0.25">
      <c r="A354" s="28">
        <v>26</v>
      </c>
      <c r="B354" s="51"/>
      <c r="C354" s="50"/>
      <c r="D354" s="31">
        <f t="shared" si="14"/>
        <v>0</v>
      </c>
    </row>
    <row r="355" spans="1:5" x14ac:dyDescent="0.25">
      <c r="A355" s="28">
        <v>27</v>
      </c>
      <c r="B355" s="51"/>
      <c r="C355" s="50"/>
      <c r="D355" s="31">
        <f t="shared" si="14"/>
        <v>0</v>
      </c>
    </row>
    <row r="356" spans="1:5" x14ac:dyDescent="0.25">
      <c r="A356" s="28">
        <v>28</v>
      </c>
      <c r="B356" s="51"/>
      <c r="C356" s="50"/>
      <c r="D356" s="31">
        <f t="shared" si="14"/>
        <v>0</v>
      </c>
    </row>
    <row r="357" spans="1:5" x14ac:dyDescent="0.25">
      <c r="A357" s="28">
        <v>29</v>
      </c>
      <c r="B357" s="51"/>
      <c r="C357" s="50"/>
      <c r="D357" s="31">
        <f t="shared" si="14"/>
        <v>0</v>
      </c>
    </row>
    <row r="358" spans="1:5" x14ac:dyDescent="0.25">
      <c r="A358" s="28">
        <v>30</v>
      </c>
      <c r="B358" s="51"/>
      <c r="C358" s="50"/>
      <c r="D358" s="31">
        <f t="shared" si="14"/>
        <v>0</v>
      </c>
    </row>
    <row r="359" spans="1:5" ht="15.75" thickBot="1" x14ac:dyDescent="0.3">
      <c r="A359" s="6"/>
      <c r="B359" s="23" t="s">
        <v>131</v>
      </c>
      <c r="C359" s="7">
        <f>SUM(C329:C358)</f>
        <v>0</v>
      </c>
      <c r="D359" s="8">
        <f t="shared" si="14"/>
        <v>0</v>
      </c>
    </row>
    <row r="361" spans="1:5" x14ac:dyDescent="0.25">
      <c r="B361" t="s">
        <v>129</v>
      </c>
      <c r="C361" s="52"/>
    </row>
    <row r="362" spans="1:5" x14ac:dyDescent="0.25">
      <c r="B362" t="s">
        <v>9</v>
      </c>
      <c r="C362" s="20">
        <f>IFERROR(C359/C361,0)</f>
        <v>0</v>
      </c>
    </row>
    <row r="364" spans="1:5" x14ac:dyDescent="0.25">
      <c r="B364" s="5"/>
      <c r="C364" s="5" t="s">
        <v>46</v>
      </c>
      <c r="D364" s="183"/>
      <c r="E364" s="183"/>
    </row>
    <row r="365" spans="1:5" x14ac:dyDescent="0.25">
      <c r="B365" s="5"/>
      <c r="C365" s="5" t="s">
        <v>47</v>
      </c>
      <c r="D365" s="181"/>
      <c r="E365" s="181"/>
    </row>
    <row r="366" spans="1:5" x14ac:dyDescent="0.25">
      <c r="B366" s="5"/>
      <c r="C366" s="5" t="s">
        <v>48</v>
      </c>
      <c r="D366" s="181"/>
      <c r="E366" s="181"/>
    </row>
    <row r="369" spans="1:5" ht="15.75" x14ac:dyDescent="0.25">
      <c r="B369" s="126" t="s">
        <v>181</v>
      </c>
    </row>
    <row r="370" spans="1:5" ht="15.75" x14ac:dyDescent="0.25">
      <c r="B370" s="127" t="s">
        <v>190</v>
      </c>
    </row>
    <row r="371" spans="1:5" x14ac:dyDescent="0.25">
      <c r="B371" s="125" t="s">
        <v>154</v>
      </c>
      <c r="C371" s="5" t="s">
        <v>74</v>
      </c>
      <c r="D371" s="182">
        <f t="shared" ref="D371" si="15">$D$3</f>
        <v>0</v>
      </c>
      <c r="E371" s="182"/>
    </row>
    <row r="372" spans="1:5" x14ac:dyDescent="0.25">
      <c r="B372" s="5"/>
      <c r="C372" s="5" t="s">
        <v>77</v>
      </c>
      <c r="D372" s="184" t="s">
        <v>165</v>
      </c>
      <c r="E372" s="184"/>
    </row>
    <row r="374" spans="1:5" ht="15.75" thickBot="1" x14ac:dyDescent="0.3">
      <c r="B374" s="3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25" t="s">
        <v>5</v>
      </c>
      <c r="C375" s="26">
        <f>'Wage &amp; Benefits Worksheet'!AF4</f>
        <v>0</v>
      </c>
      <c r="D375" s="27">
        <f>C375/12</f>
        <v>0</v>
      </c>
    </row>
    <row r="376" spans="1:5" x14ac:dyDescent="0.25">
      <c r="A376" s="28">
        <v>2</v>
      </c>
      <c r="B376" s="29" t="s">
        <v>124</v>
      </c>
      <c r="C376" s="30">
        <f>'Wage &amp; Benefits Worksheet'!AF5</f>
        <v>0</v>
      </c>
      <c r="D376" s="31">
        <f t="shared" ref="D376:D405" si="16">C376/12</f>
        <v>0</v>
      </c>
    </row>
    <row r="377" spans="1:5" x14ac:dyDescent="0.25">
      <c r="A377" s="28">
        <v>3</v>
      </c>
      <c r="B377" s="29" t="s">
        <v>95</v>
      </c>
      <c r="C377" s="30">
        <f>'Wage &amp; Benefits Worksheet'!AF6</f>
        <v>0</v>
      </c>
      <c r="D377" s="31">
        <f t="shared" si="16"/>
        <v>0</v>
      </c>
    </row>
    <row r="378" spans="1:5" x14ac:dyDescent="0.25">
      <c r="A378" s="28">
        <v>4</v>
      </c>
      <c r="B378" s="29" t="s">
        <v>96</v>
      </c>
      <c r="C378" s="30">
        <f>'Wage &amp; Benefits Worksheet'!AF7</f>
        <v>0</v>
      </c>
      <c r="D378" s="31">
        <f t="shared" si="16"/>
        <v>0</v>
      </c>
    </row>
    <row r="379" spans="1:5" x14ac:dyDescent="0.25">
      <c r="A379" s="28">
        <v>5</v>
      </c>
      <c r="B379" s="29" t="s">
        <v>6</v>
      </c>
      <c r="C379" s="30">
        <f>'Wage &amp; Benefits Worksheet'!AF27</f>
        <v>0</v>
      </c>
      <c r="D379" s="31">
        <f t="shared" si="16"/>
        <v>0</v>
      </c>
    </row>
    <row r="380" spans="1:5" x14ac:dyDescent="0.25">
      <c r="A380" s="28">
        <v>6</v>
      </c>
      <c r="B380" s="29" t="s">
        <v>125</v>
      </c>
      <c r="C380" s="30">
        <f>'Wage &amp; Benefits Worksheet'!AF28</f>
        <v>0</v>
      </c>
      <c r="D380" s="31">
        <f t="shared" si="16"/>
        <v>0</v>
      </c>
    </row>
    <row r="381" spans="1:5" x14ac:dyDescent="0.25">
      <c r="A381" s="28">
        <v>7</v>
      </c>
      <c r="B381" s="29" t="s">
        <v>78</v>
      </c>
      <c r="C381" s="30">
        <f>'Wage &amp; Benefits Worksheet'!AF29</f>
        <v>0</v>
      </c>
      <c r="D381" s="31">
        <f t="shared" si="16"/>
        <v>0</v>
      </c>
    </row>
    <row r="382" spans="1:5" x14ac:dyDescent="0.25">
      <c r="A382" s="28">
        <v>8</v>
      </c>
      <c r="B382" s="29" t="s">
        <v>79</v>
      </c>
      <c r="C382" s="30">
        <f>'Wage &amp; Benefits Worksheet'!AF30</f>
        <v>0</v>
      </c>
      <c r="D382" s="31">
        <f t="shared" si="16"/>
        <v>0</v>
      </c>
    </row>
    <row r="383" spans="1:5" x14ac:dyDescent="0.25">
      <c r="A383" s="28">
        <v>9</v>
      </c>
      <c r="B383" s="29" t="s">
        <v>7</v>
      </c>
      <c r="C383" s="50"/>
      <c r="D383" s="31">
        <f t="shared" si="16"/>
        <v>0</v>
      </c>
    </row>
    <row r="384" spans="1:5" x14ac:dyDescent="0.25">
      <c r="A384" s="28">
        <v>10</v>
      </c>
      <c r="B384" s="29" t="s">
        <v>22</v>
      </c>
      <c r="C384" s="50"/>
      <c r="D384" s="31">
        <f t="shared" si="16"/>
        <v>0</v>
      </c>
    </row>
    <row r="385" spans="1:4" x14ac:dyDescent="0.25">
      <c r="A385" s="28">
        <v>11</v>
      </c>
      <c r="B385" s="29" t="s">
        <v>17</v>
      </c>
      <c r="C385" s="50"/>
      <c r="D385" s="31">
        <f t="shared" si="16"/>
        <v>0</v>
      </c>
    </row>
    <row r="386" spans="1:4" x14ac:dyDescent="0.25">
      <c r="A386" s="28">
        <v>12</v>
      </c>
      <c r="B386" s="29" t="s">
        <v>130</v>
      </c>
      <c r="C386" s="50"/>
      <c r="D386" s="31">
        <f t="shared" si="16"/>
        <v>0</v>
      </c>
    </row>
    <row r="387" spans="1:4" x14ac:dyDescent="0.25">
      <c r="A387" s="28">
        <v>13</v>
      </c>
      <c r="B387" s="51"/>
      <c r="C387" s="50"/>
      <c r="D387" s="31">
        <f t="shared" si="16"/>
        <v>0</v>
      </c>
    </row>
    <row r="388" spans="1:4" x14ac:dyDescent="0.25">
      <c r="A388" s="28">
        <v>14</v>
      </c>
      <c r="B388" s="51"/>
      <c r="C388" s="50"/>
      <c r="D388" s="31">
        <f t="shared" si="16"/>
        <v>0</v>
      </c>
    </row>
    <row r="389" spans="1:4" x14ac:dyDescent="0.25">
      <c r="A389" s="28">
        <v>15</v>
      </c>
      <c r="B389" s="51"/>
      <c r="C389" s="50"/>
      <c r="D389" s="31">
        <f t="shared" si="16"/>
        <v>0</v>
      </c>
    </row>
    <row r="390" spans="1:4" x14ac:dyDescent="0.25">
      <c r="A390" s="28">
        <v>16</v>
      </c>
      <c r="B390" s="51"/>
      <c r="C390" s="50"/>
      <c r="D390" s="31">
        <f t="shared" si="16"/>
        <v>0</v>
      </c>
    </row>
    <row r="391" spans="1:4" x14ac:dyDescent="0.25">
      <c r="A391" s="28">
        <v>17</v>
      </c>
      <c r="B391" s="51"/>
      <c r="C391" s="50"/>
      <c r="D391" s="31">
        <f t="shared" si="16"/>
        <v>0</v>
      </c>
    </row>
    <row r="392" spans="1:4" x14ac:dyDescent="0.25">
      <c r="A392" s="28">
        <v>18</v>
      </c>
      <c r="B392" s="51"/>
      <c r="C392" s="50"/>
      <c r="D392" s="31">
        <f t="shared" si="16"/>
        <v>0</v>
      </c>
    </row>
    <row r="393" spans="1:4" x14ac:dyDescent="0.25">
      <c r="A393" s="28">
        <v>19</v>
      </c>
      <c r="B393" s="51"/>
      <c r="C393" s="50"/>
      <c r="D393" s="31">
        <f t="shared" si="16"/>
        <v>0</v>
      </c>
    </row>
    <row r="394" spans="1:4" x14ac:dyDescent="0.25">
      <c r="A394" s="28">
        <v>20</v>
      </c>
      <c r="B394" s="51"/>
      <c r="C394" s="50"/>
      <c r="D394" s="31">
        <f t="shared" si="16"/>
        <v>0</v>
      </c>
    </row>
    <row r="395" spans="1:4" x14ac:dyDescent="0.25">
      <c r="A395" s="28">
        <v>21</v>
      </c>
      <c r="B395" s="51"/>
      <c r="C395" s="50"/>
      <c r="D395" s="31">
        <f t="shared" si="16"/>
        <v>0</v>
      </c>
    </row>
    <row r="396" spans="1:4" x14ac:dyDescent="0.25">
      <c r="A396" s="28">
        <v>22</v>
      </c>
      <c r="B396" s="51"/>
      <c r="C396" s="50"/>
      <c r="D396" s="31">
        <f t="shared" si="16"/>
        <v>0</v>
      </c>
    </row>
    <row r="397" spans="1:4" x14ac:dyDescent="0.25">
      <c r="A397" s="28">
        <v>23</v>
      </c>
      <c r="B397" s="51"/>
      <c r="C397" s="50"/>
      <c r="D397" s="31">
        <f t="shared" si="16"/>
        <v>0</v>
      </c>
    </row>
    <row r="398" spans="1:4" x14ac:dyDescent="0.25">
      <c r="A398" s="28">
        <v>24</v>
      </c>
      <c r="B398" s="51"/>
      <c r="C398" s="50"/>
      <c r="D398" s="31">
        <f t="shared" si="16"/>
        <v>0</v>
      </c>
    </row>
    <row r="399" spans="1:4" x14ac:dyDescent="0.25">
      <c r="A399" s="28">
        <v>25</v>
      </c>
      <c r="B399" s="51"/>
      <c r="C399" s="50"/>
      <c r="D399" s="31">
        <f t="shared" si="16"/>
        <v>0</v>
      </c>
    </row>
    <row r="400" spans="1:4" x14ac:dyDescent="0.25">
      <c r="A400" s="28">
        <v>26</v>
      </c>
      <c r="B400" s="51"/>
      <c r="C400" s="50"/>
      <c r="D400" s="31">
        <f t="shared" si="16"/>
        <v>0</v>
      </c>
    </row>
    <row r="401" spans="1:5" x14ac:dyDescent="0.25">
      <c r="A401" s="28">
        <v>27</v>
      </c>
      <c r="B401" s="51"/>
      <c r="C401" s="50"/>
      <c r="D401" s="31">
        <f t="shared" si="16"/>
        <v>0</v>
      </c>
    </row>
    <row r="402" spans="1:5" x14ac:dyDescent="0.25">
      <c r="A402" s="28">
        <v>28</v>
      </c>
      <c r="B402" s="51"/>
      <c r="C402" s="50"/>
      <c r="D402" s="31">
        <f t="shared" si="16"/>
        <v>0</v>
      </c>
    </row>
    <row r="403" spans="1:5" x14ac:dyDescent="0.25">
      <c r="A403" s="28">
        <v>29</v>
      </c>
      <c r="B403" s="51"/>
      <c r="C403" s="50"/>
      <c r="D403" s="31">
        <f t="shared" si="16"/>
        <v>0</v>
      </c>
    </row>
    <row r="404" spans="1:5" x14ac:dyDescent="0.25">
      <c r="A404" s="28">
        <v>30</v>
      </c>
      <c r="B404" s="51"/>
      <c r="C404" s="50"/>
      <c r="D404" s="31">
        <f t="shared" si="16"/>
        <v>0</v>
      </c>
    </row>
    <row r="405" spans="1:5" ht="15.75" thickBot="1" x14ac:dyDescent="0.3">
      <c r="A405" s="6"/>
      <c r="B405" s="23" t="s">
        <v>131</v>
      </c>
      <c r="C405" s="7">
        <f>SUM(C375:C404)</f>
        <v>0</v>
      </c>
      <c r="D405" s="8">
        <f t="shared" si="16"/>
        <v>0</v>
      </c>
    </row>
    <row r="407" spans="1:5" x14ac:dyDescent="0.25">
      <c r="B407" t="s">
        <v>129</v>
      </c>
      <c r="C407" s="52"/>
    </row>
    <row r="408" spans="1:5" x14ac:dyDescent="0.25">
      <c r="B408" t="s">
        <v>9</v>
      </c>
      <c r="C408" s="47">
        <f>IFERROR(C405/C407,0)</f>
        <v>0</v>
      </c>
    </row>
    <row r="410" spans="1:5" x14ac:dyDescent="0.25">
      <c r="B410" s="5"/>
      <c r="C410" s="5" t="s">
        <v>46</v>
      </c>
      <c r="D410" s="183"/>
      <c r="E410" s="183"/>
    </row>
    <row r="411" spans="1:5" x14ac:dyDescent="0.25">
      <c r="B411" s="5"/>
      <c r="C411" s="5" t="s">
        <v>47</v>
      </c>
      <c r="D411" s="181"/>
      <c r="E411" s="181"/>
    </row>
    <row r="412" spans="1:5" x14ac:dyDescent="0.25">
      <c r="B412" s="5"/>
      <c r="C412" s="5" t="s">
        <v>48</v>
      </c>
      <c r="D412" s="181"/>
      <c r="E412" s="181"/>
    </row>
    <row r="415" spans="1:5" ht="15.75" x14ac:dyDescent="0.25">
      <c r="B415" s="126" t="s">
        <v>181</v>
      </c>
    </row>
    <row r="416" spans="1:5" ht="15.75" x14ac:dyDescent="0.25">
      <c r="B416" s="127" t="s">
        <v>190</v>
      </c>
    </row>
    <row r="417" spans="1:5" x14ac:dyDescent="0.25">
      <c r="B417" s="125" t="s">
        <v>154</v>
      </c>
      <c r="C417" s="5" t="s">
        <v>74</v>
      </c>
      <c r="D417" s="182">
        <f t="shared" ref="D417" si="17">$D$3</f>
        <v>0</v>
      </c>
      <c r="E417" s="182"/>
    </row>
    <row r="418" spans="1:5" x14ac:dyDescent="0.25">
      <c r="B418" s="5"/>
      <c r="C418" s="5" t="s">
        <v>77</v>
      </c>
      <c r="D418" s="184" t="s">
        <v>166</v>
      </c>
      <c r="E418" s="184"/>
    </row>
    <row r="420" spans="1:5" ht="15.75" thickBot="1" x14ac:dyDescent="0.3">
      <c r="B420" s="3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25" t="s">
        <v>5</v>
      </c>
      <c r="C421" s="26">
        <f>'Wage &amp; Benefits Worksheet'!AG4</f>
        <v>0</v>
      </c>
      <c r="D421" s="27">
        <f>C421/12</f>
        <v>0</v>
      </c>
    </row>
    <row r="422" spans="1:5" x14ac:dyDescent="0.25">
      <c r="A422" s="28">
        <v>2</v>
      </c>
      <c r="B422" s="29" t="s">
        <v>124</v>
      </c>
      <c r="C422" s="30">
        <f>'Wage &amp; Benefits Worksheet'!AG5</f>
        <v>0</v>
      </c>
      <c r="D422" s="31">
        <f t="shared" ref="D422:D451" si="18">C422/12</f>
        <v>0</v>
      </c>
    </row>
    <row r="423" spans="1:5" x14ac:dyDescent="0.25">
      <c r="A423" s="28">
        <v>3</v>
      </c>
      <c r="B423" s="29" t="s">
        <v>95</v>
      </c>
      <c r="C423" s="30">
        <f>'Wage &amp; Benefits Worksheet'!AG6</f>
        <v>0</v>
      </c>
      <c r="D423" s="31">
        <f t="shared" si="18"/>
        <v>0</v>
      </c>
    </row>
    <row r="424" spans="1:5" x14ac:dyDescent="0.25">
      <c r="A424" s="28">
        <v>4</v>
      </c>
      <c r="B424" s="29" t="s">
        <v>96</v>
      </c>
      <c r="C424" s="30">
        <f>'Wage &amp; Benefits Worksheet'!AG7</f>
        <v>0</v>
      </c>
      <c r="D424" s="31">
        <f t="shared" si="18"/>
        <v>0</v>
      </c>
    </row>
    <row r="425" spans="1:5" x14ac:dyDescent="0.25">
      <c r="A425" s="28">
        <v>5</v>
      </c>
      <c r="B425" s="29" t="s">
        <v>6</v>
      </c>
      <c r="C425" s="30">
        <f>'Wage &amp; Benefits Worksheet'!AG27</f>
        <v>0</v>
      </c>
      <c r="D425" s="31">
        <f t="shared" si="18"/>
        <v>0</v>
      </c>
    </row>
    <row r="426" spans="1:5" x14ac:dyDescent="0.25">
      <c r="A426" s="28">
        <v>6</v>
      </c>
      <c r="B426" s="29" t="s">
        <v>125</v>
      </c>
      <c r="C426" s="30">
        <f>'Wage &amp; Benefits Worksheet'!AG28</f>
        <v>0</v>
      </c>
      <c r="D426" s="31">
        <f t="shared" si="18"/>
        <v>0</v>
      </c>
    </row>
    <row r="427" spans="1:5" x14ac:dyDescent="0.25">
      <c r="A427" s="28">
        <v>7</v>
      </c>
      <c r="B427" s="29" t="s">
        <v>78</v>
      </c>
      <c r="C427" s="30">
        <f>'Wage &amp; Benefits Worksheet'!AG29</f>
        <v>0</v>
      </c>
      <c r="D427" s="31">
        <f t="shared" si="18"/>
        <v>0</v>
      </c>
    </row>
    <row r="428" spans="1:5" x14ac:dyDescent="0.25">
      <c r="A428" s="28">
        <v>8</v>
      </c>
      <c r="B428" s="29" t="s">
        <v>79</v>
      </c>
      <c r="C428" s="30">
        <f>'Wage &amp; Benefits Worksheet'!AG30</f>
        <v>0</v>
      </c>
      <c r="D428" s="31">
        <f t="shared" si="18"/>
        <v>0</v>
      </c>
    </row>
    <row r="429" spans="1:5" x14ac:dyDescent="0.25">
      <c r="A429" s="28">
        <v>9</v>
      </c>
      <c r="B429" s="29" t="s">
        <v>7</v>
      </c>
      <c r="C429" s="50"/>
      <c r="D429" s="31">
        <f t="shared" si="18"/>
        <v>0</v>
      </c>
    </row>
    <row r="430" spans="1:5" x14ac:dyDescent="0.25">
      <c r="A430" s="28">
        <v>10</v>
      </c>
      <c r="B430" s="29" t="s">
        <v>22</v>
      </c>
      <c r="C430" s="50"/>
      <c r="D430" s="31">
        <f t="shared" si="18"/>
        <v>0</v>
      </c>
    </row>
    <row r="431" spans="1:5" x14ac:dyDescent="0.25">
      <c r="A431" s="28">
        <v>11</v>
      </c>
      <c r="B431" s="29" t="s">
        <v>17</v>
      </c>
      <c r="C431" s="50"/>
      <c r="D431" s="31">
        <f t="shared" si="18"/>
        <v>0</v>
      </c>
    </row>
    <row r="432" spans="1:5" x14ac:dyDescent="0.25">
      <c r="A432" s="28">
        <v>12</v>
      </c>
      <c r="B432" s="29" t="s">
        <v>130</v>
      </c>
      <c r="C432" s="50"/>
      <c r="D432" s="31">
        <f t="shared" si="18"/>
        <v>0</v>
      </c>
    </row>
    <row r="433" spans="1:4" x14ac:dyDescent="0.25">
      <c r="A433" s="28">
        <v>13</v>
      </c>
      <c r="B433" s="51"/>
      <c r="C433" s="50"/>
      <c r="D433" s="31">
        <f t="shared" si="18"/>
        <v>0</v>
      </c>
    </row>
    <row r="434" spans="1:4" x14ac:dyDescent="0.25">
      <c r="A434" s="28">
        <v>14</v>
      </c>
      <c r="B434" s="51"/>
      <c r="C434" s="50"/>
      <c r="D434" s="31">
        <f t="shared" si="18"/>
        <v>0</v>
      </c>
    </row>
    <row r="435" spans="1:4" x14ac:dyDescent="0.25">
      <c r="A435" s="28">
        <v>15</v>
      </c>
      <c r="B435" s="51"/>
      <c r="C435" s="50"/>
      <c r="D435" s="31">
        <f t="shared" si="18"/>
        <v>0</v>
      </c>
    </row>
    <row r="436" spans="1:4" x14ac:dyDescent="0.25">
      <c r="A436" s="28">
        <v>16</v>
      </c>
      <c r="B436" s="51"/>
      <c r="C436" s="50"/>
      <c r="D436" s="31">
        <f t="shared" si="18"/>
        <v>0</v>
      </c>
    </row>
    <row r="437" spans="1:4" x14ac:dyDescent="0.25">
      <c r="A437" s="28">
        <v>17</v>
      </c>
      <c r="B437" s="51"/>
      <c r="C437" s="50"/>
      <c r="D437" s="31">
        <f t="shared" si="18"/>
        <v>0</v>
      </c>
    </row>
    <row r="438" spans="1:4" x14ac:dyDescent="0.25">
      <c r="A438" s="28">
        <v>18</v>
      </c>
      <c r="B438" s="51"/>
      <c r="C438" s="50"/>
      <c r="D438" s="31">
        <f t="shared" si="18"/>
        <v>0</v>
      </c>
    </row>
    <row r="439" spans="1:4" x14ac:dyDescent="0.25">
      <c r="A439" s="28">
        <v>19</v>
      </c>
      <c r="B439" s="51"/>
      <c r="C439" s="50"/>
      <c r="D439" s="31">
        <f t="shared" si="18"/>
        <v>0</v>
      </c>
    </row>
    <row r="440" spans="1:4" x14ac:dyDescent="0.25">
      <c r="A440" s="28">
        <v>20</v>
      </c>
      <c r="B440" s="51"/>
      <c r="C440" s="50"/>
      <c r="D440" s="31">
        <f t="shared" si="18"/>
        <v>0</v>
      </c>
    </row>
    <row r="441" spans="1:4" x14ac:dyDescent="0.25">
      <c r="A441" s="28">
        <v>21</v>
      </c>
      <c r="B441" s="51"/>
      <c r="C441" s="50"/>
      <c r="D441" s="31">
        <f t="shared" si="18"/>
        <v>0</v>
      </c>
    </row>
    <row r="442" spans="1:4" x14ac:dyDescent="0.25">
      <c r="A442" s="28">
        <v>22</v>
      </c>
      <c r="B442" s="51"/>
      <c r="C442" s="50"/>
      <c r="D442" s="31">
        <f t="shared" si="18"/>
        <v>0</v>
      </c>
    </row>
    <row r="443" spans="1:4" x14ac:dyDescent="0.25">
      <c r="A443" s="28">
        <v>23</v>
      </c>
      <c r="B443" s="51"/>
      <c r="C443" s="50"/>
      <c r="D443" s="31">
        <f t="shared" si="18"/>
        <v>0</v>
      </c>
    </row>
    <row r="444" spans="1:4" x14ac:dyDescent="0.25">
      <c r="A444" s="28">
        <v>24</v>
      </c>
      <c r="B444" s="51"/>
      <c r="C444" s="50"/>
      <c r="D444" s="31">
        <f t="shared" si="18"/>
        <v>0</v>
      </c>
    </row>
    <row r="445" spans="1:4" x14ac:dyDescent="0.25">
      <c r="A445" s="28">
        <v>25</v>
      </c>
      <c r="B445" s="51"/>
      <c r="C445" s="50"/>
      <c r="D445" s="31">
        <f t="shared" si="18"/>
        <v>0</v>
      </c>
    </row>
    <row r="446" spans="1:4" x14ac:dyDescent="0.25">
      <c r="A446" s="28">
        <v>26</v>
      </c>
      <c r="B446" s="51"/>
      <c r="C446" s="50"/>
      <c r="D446" s="31">
        <f t="shared" si="18"/>
        <v>0</v>
      </c>
    </row>
    <row r="447" spans="1:4" x14ac:dyDescent="0.25">
      <c r="A447" s="28">
        <v>27</v>
      </c>
      <c r="B447" s="51"/>
      <c r="C447" s="50"/>
      <c r="D447" s="31">
        <f t="shared" si="18"/>
        <v>0</v>
      </c>
    </row>
    <row r="448" spans="1:4" x14ac:dyDescent="0.25">
      <c r="A448" s="28">
        <v>28</v>
      </c>
      <c r="B448" s="51"/>
      <c r="C448" s="50"/>
      <c r="D448" s="31">
        <f t="shared" si="18"/>
        <v>0</v>
      </c>
    </row>
    <row r="449" spans="1:5" x14ac:dyDescent="0.25">
      <c r="A449" s="28">
        <v>29</v>
      </c>
      <c r="B449" s="51"/>
      <c r="C449" s="50"/>
      <c r="D449" s="31">
        <f t="shared" si="18"/>
        <v>0</v>
      </c>
    </row>
    <row r="450" spans="1:5" x14ac:dyDescent="0.25">
      <c r="A450" s="28">
        <v>30</v>
      </c>
      <c r="B450" s="51"/>
      <c r="C450" s="50"/>
      <c r="D450" s="31">
        <f t="shared" si="18"/>
        <v>0</v>
      </c>
    </row>
    <row r="451" spans="1:5" ht="15.75" thickBot="1" x14ac:dyDescent="0.3">
      <c r="A451" s="6"/>
      <c r="B451" s="23" t="s">
        <v>131</v>
      </c>
      <c r="C451" s="7">
        <f>SUM(C421:C450)</f>
        <v>0</v>
      </c>
      <c r="D451" s="8">
        <f t="shared" si="18"/>
        <v>0</v>
      </c>
    </row>
    <row r="453" spans="1:5" x14ac:dyDescent="0.25">
      <c r="B453" t="s">
        <v>129</v>
      </c>
      <c r="C453" s="52"/>
    </row>
    <row r="454" spans="1:5" x14ac:dyDescent="0.25">
      <c r="B454" t="s">
        <v>9</v>
      </c>
      <c r="C454" s="47">
        <f>IFERROR(C451/C453,0)</f>
        <v>0</v>
      </c>
    </row>
    <row r="456" spans="1:5" x14ac:dyDescent="0.25">
      <c r="B456" s="5"/>
      <c r="C456" s="5" t="s">
        <v>46</v>
      </c>
      <c r="D456" s="183"/>
      <c r="E456" s="183"/>
    </row>
    <row r="457" spans="1:5" x14ac:dyDescent="0.25">
      <c r="B457" s="5"/>
      <c r="C457" s="5" t="s">
        <v>47</v>
      </c>
      <c r="D457" s="181"/>
      <c r="E457" s="181"/>
    </row>
    <row r="458" spans="1:5" x14ac:dyDescent="0.25">
      <c r="B458" s="5"/>
      <c r="C458" s="5" t="s">
        <v>48</v>
      </c>
      <c r="D458" s="181"/>
      <c r="E458" s="181"/>
    </row>
  </sheetData>
  <sheetProtection formatColumns="0" selectLockedCells="1"/>
  <mergeCells count="50">
    <mergeCell ref="D181:E181"/>
    <mergeCell ref="D182:E182"/>
    <mergeCell ref="D188:E188"/>
    <mergeCell ref="D135:E135"/>
    <mergeCell ref="D136:E136"/>
    <mergeCell ref="D90:E90"/>
    <mergeCell ref="D96:E96"/>
    <mergeCell ref="D142:E142"/>
    <mergeCell ref="D318:E318"/>
    <mergeCell ref="D319:E319"/>
    <mergeCell ref="D320:E320"/>
    <mergeCell ref="D279:E279"/>
    <mergeCell ref="D227:E227"/>
    <mergeCell ref="D3:E3"/>
    <mergeCell ref="D4:E4"/>
    <mergeCell ref="D42:E42"/>
    <mergeCell ref="D43:E43"/>
    <mergeCell ref="D44:E44"/>
    <mergeCell ref="D272:E272"/>
    <mergeCell ref="D273:E273"/>
    <mergeCell ref="D274:E274"/>
    <mergeCell ref="D456:E456"/>
    <mergeCell ref="D49:E49"/>
    <mergeCell ref="D50:E50"/>
    <mergeCell ref="D88:E88"/>
    <mergeCell ref="D89:E89"/>
    <mergeCell ref="D233:E233"/>
    <mergeCell ref="D411:E411"/>
    <mergeCell ref="D412:E412"/>
    <mergeCell ref="D417:E417"/>
    <mergeCell ref="D418:E418"/>
    <mergeCell ref="D372:E372"/>
    <mergeCell ref="D410:E410"/>
    <mergeCell ref="D280:E280"/>
    <mergeCell ref="D457:E457"/>
    <mergeCell ref="D458:E458"/>
    <mergeCell ref="D95:E95"/>
    <mergeCell ref="D134:E134"/>
    <mergeCell ref="D141:E141"/>
    <mergeCell ref="D180:E180"/>
    <mergeCell ref="D187:E187"/>
    <mergeCell ref="D226:E226"/>
    <mergeCell ref="D325:E325"/>
    <mergeCell ref="D326:E326"/>
    <mergeCell ref="D364:E364"/>
    <mergeCell ref="D365:E365"/>
    <mergeCell ref="D366:E366"/>
    <mergeCell ref="D371:E371"/>
    <mergeCell ref="D228:E228"/>
    <mergeCell ref="D234:E234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DBDD-B757-47AF-9584-F26623D61C21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191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98</v>
      </c>
      <c r="C7" s="26">
        <f>'Wage &amp; Benefits Worksheet'!X8</f>
        <v>0</v>
      </c>
      <c r="D7" s="27">
        <f>C7/12</f>
        <v>0</v>
      </c>
    </row>
    <row r="8" spans="1:5" x14ac:dyDescent="0.25">
      <c r="A8" s="28">
        <v>2</v>
      </c>
      <c r="B8" s="132" t="s">
        <v>84</v>
      </c>
      <c r="C8" s="30">
        <f>'Wage &amp; Benefits Worksheet'!X31</f>
        <v>0</v>
      </c>
      <c r="D8" s="31">
        <f t="shared" ref="D8:D37" si="0">C8/12</f>
        <v>0</v>
      </c>
    </row>
    <row r="9" spans="1:5" x14ac:dyDescent="0.25">
      <c r="A9" s="28">
        <v>3</v>
      </c>
      <c r="B9" s="132" t="s">
        <v>7</v>
      </c>
      <c r="C9" s="50"/>
      <c r="D9" s="31">
        <f t="shared" si="0"/>
        <v>0</v>
      </c>
    </row>
    <row r="10" spans="1:5" x14ac:dyDescent="0.25">
      <c r="A10" s="28">
        <v>4</v>
      </c>
      <c r="B10" s="132" t="s">
        <v>22</v>
      </c>
      <c r="C10" s="50"/>
      <c r="D10" s="31">
        <f t="shared" si="0"/>
        <v>0</v>
      </c>
    </row>
    <row r="11" spans="1:5" x14ac:dyDescent="0.25">
      <c r="A11" s="28">
        <v>5</v>
      </c>
      <c r="B11" s="132" t="s">
        <v>17</v>
      </c>
      <c r="C11" s="50"/>
      <c r="D11" s="31">
        <f t="shared" si="0"/>
        <v>0</v>
      </c>
    </row>
    <row r="12" spans="1:5" x14ac:dyDescent="0.25">
      <c r="A12" s="28">
        <v>6</v>
      </c>
      <c r="B12" s="132" t="s">
        <v>133</v>
      </c>
      <c r="C12" s="50"/>
      <c r="D12" s="31">
        <f t="shared" si="0"/>
        <v>0</v>
      </c>
    </row>
    <row r="13" spans="1:5" x14ac:dyDescent="0.25">
      <c r="A13" s="28">
        <v>7</v>
      </c>
      <c r="B13" s="133"/>
      <c r="C13" s="50"/>
      <c r="D13" s="31">
        <f t="shared" si="0"/>
        <v>0</v>
      </c>
    </row>
    <row r="14" spans="1:5" x14ac:dyDescent="0.25">
      <c r="A14" s="28">
        <v>8</v>
      </c>
      <c r="B14" s="133"/>
      <c r="C14" s="50"/>
      <c r="D14" s="31">
        <f t="shared" si="0"/>
        <v>0</v>
      </c>
    </row>
    <row r="15" spans="1:5" s="4" customFormat="1" x14ac:dyDescent="0.25">
      <c r="A15" s="28">
        <v>9</v>
      </c>
      <c r="B15" s="133"/>
      <c r="C15" s="50"/>
      <c r="D15" s="31">
        <f t="shared" si="0"/>
        <v>0</v>
      </c>
      <c r="E15"/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6"/>
      <c r="B37" s="134" t="s">
        <v>153</v>
      </c>
      <c r="C37" s="7">
        <f>SUM(C7:C36)</f>
        <v>0</v>
      </c>
      <c r="D37" s="8">
        <f t="shared" si="0"/>
        <v>0</v>
      </c>
    </row>
    <row r="39" spans="1:5" x14ac:dyDescent="0.25">
      <c r="B39" s="125" t="s">
        <v>132</v>
      </c>
      <c r="C39" s="52"/>
    </row>
    <row r="40" spans="1:5" x14ac:dyDescent="0.25">
      <c r="B40" s="125" t="s">
        <v>9</v>
      </c>
      <c r="C40" s="20">
        <f>IFERROR(C37/C39,0)</f>
        <v>0</v>
      </c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192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98</v>
      </c>
      <c r="C53" s="26">
        <f>'Wage &amp; Benefits Worksheet'!Y8</f>
        <v>0</v>
      </c>
      <c r="D53" s="27">
        <f>C53/12</f>
        <v>0</v>
      </c>
    </row>
    <row r="54" spans="1:5" x14ac:dyDescent="0.25">
      <c r="A54" s="28">
        <v>2</v>
      </c>
      <c r="B54" s="132" t="s">
        <v>84</v>
      </c>
      <c r="C54" s="30">
        <f>'Wage &amp; Benefits Worksheet'!Y31</f>
        <v>0</v>
      </c>
      <c r="D54" s="31">
        <f t="shared" ref="D54:D83" si="1">C54/12</f>
        <v>0</v>
      </c>
    </row>
    <row r="55" spans="1:5" x14ac:dyDescent="0.25">
      <c r="A55" s="28">
        <v>3</v>
      </c>
      <c r="B55" s="132" t="s">
        <v>7</v>
      </c>
      <c r="C55" s="50"/>
      <c r="D55" s="31">
        <f t="shared" si="1"/>
        <v>0</v>
      </c>
    </row>
    <row r="56" spans="1:5" x14ac:dyDescent="0.25">
      <c r="A56" s="28">
        <v>4</v>
      </c>
      <c r="B56" s="132" t="s">
        <v>22</v>
      </c>
      <c r="C56" s="50"/>
      <c r="D56" s="31">
        <f t="shared" si="1"/>
        <v>0</v>
      </c>
    </row>
    <row r="57" spans="1:5" x14ac:dyDescent="0.25">
      <c r="A57" s="28">
        <v>5</v>
      </c>
      <c r="B57" s="132" t="s">
        <v>17</v>
      </c>
      <c r="C57" s="50"/>
      <c r="D57" s="31">
        <f t="shared" si="1"/>
        <v>0</v>
      </c>
    </row>
    <row r="58" spans="1:5" x14ac:dyDescent="0.25">
      <c r="A58" s="28">
        <v>6</v>
      </c>
      <c r="B58" s="132" t="s">
        <v>133</v>
      </c>
      <c r="C58" s="50"/>
      <c r="D58" s="31">
        <f t="shared" si="1"/>
        <v>0</v>
      </c>
    </row>
    <row r="59" spans="1:5" x14ac:dyDescent="0.25">
      <c r="A59" s="28">
        <v>7</v>
      </c>
      <c r="B59" s="133"/>
      <c r="C59" s="50"/>
      <c r="D59" s="31">
        <f t="shared" si="1"/>
        <v>0</v>
      </c>
    </row>
    <row r="60" spans="1:5" x14ac:dyDescent="0.25">
      <c r="A60" s="28">
        <v>8</v>
      </c>
      <c r="B60" s="133"/>
      <c r="C60" s="50"/>
      <c r="D60" s="31">
        <f t="shared" si="1"/>
        <v>0</v>
      </c>
    </row>
    <row r="61" spans="1:5" x14ac:dyDescent="0.25">
      <c r="A61" s="28">
        <v>9</v>
      </c>
      <c r="B61" s="133"/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6"/>
      <c r="B83" s="134" t="s">
        <v>153</v>
      </c>
      <c r="C83" s="7">
        <f>SUM(C53:C82)</f>
        <v>0</v>
      </c>
      <c r="D83" s="8">
        <f t="shared" si="1"/>
        <v>0</v>
      </c>
    </row>
    <row r="85" spans="1:5" x14ac:dyDescent="0.25">
      <c r="B85" s="125" t="s">
        <v>132</v>
      </c>
      <c r="C85" s="52"/>
    </row>
    <row r="86" spans="1:5" x14ac:dyDescent="0.25">
      <c r="B86" s="125" t="s">
        <v>9</v>
      </c>
      <c r="C86" s="20">
        <f>IFERROR(C83/C85,0)</f>
        <v>0</v>
      </c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193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98</v>
      </c>
      <c r="C99" s="26">
        <f>'Wage &amp; Benefits Worksheet'!Z8</f>
        <v>0</v>
      </c>
      <c r="D99" s="27">
        <f>C99/12</f>
        <v>0</v>
      </c>
    </row>
    <row r="100" spans="1:4" x14ac:dyDescent="0.25">
      <c r="A100" s="28">
        <v>2</v>
      </c>
      <c r="B100" s="132" t="s">
        <v>84</v>
      </c>
      <c r="C100" s="30">
        <f>'Wage &amp; Benefits Worksheet'!Z31</f>
        <v>0</v>
      </c>
      <c r="D100" s="31">
        <f t="shared" ref="D100:D129" si="2">C100/12</f>
        <v>0</v>
      </c>
    </row>
    <row r="101" spans="1:4" x14ac:dyDescent="0.25">
      <c r="A101" s="28">
        <v>3</v>
      </c>
      <c r="B101" s="132" t="s">
        <v>7</v>
      </c>
      <c r="C101" s="50"/>
      <c r="D101" s="31">
        <f t="shared" si="2"/>
        <v>0</v>
      </c>
    </row>
    <row r="102" spans="1:4" x14ac:dyDescent="0.25">
      <c r="A102" s="28">
        <v>4</v>
      </c>
      <c r="B102" s="132" t="s">
        <v>22</v>
      </c>
      <c r="C102" s="50"/>
      <c r="D102" s="31">
        <f t="shared" si="2"/>
        <v>0</v>
      </c>
    </row>
    <row r="103" spans="1:4" x14ac:dyDescent="0.25">
      <c r="A103" s="28">
        <v>5</v>
      </c>
      <c r="B103" s="132" t="s">
        <v>17</v>
      </c>
      <c r="C103" s="50"/>
      <c r="D103" s="31">
        <f t="shared" si="2"/>
        <v>0</v>
      </c>
    </row>
    <row r="104" spans="1:4" x14ac:dyDescent="0.25">
      <c r="A104" s="28">
        <v>6</v>
      </c>
      <c r="B104" s="132" t="s">
        <v>133</v>
      </c>
      <c r="C104" s="50"/>
      <c r="D104" s="31">
        <f t="shared" si="2"/>
        <v>0</v>
      </c>
    </row>
    <row r="105" spans="1:4" x14ac:dyDescent="0.25">
      <c r="A105" s="28">
        <v>7</v>
      </c>
      <c r="B105" s="133"/>
      <c r="C105" s="50"/>
      <c r="D105" s="31">
        <f t="shared" si="2"/>
        <v>0</v>
      </c>
    </row>
    <row r="106" spans="1:4" x14ac:dyDescent="0.25">
      <c r="A106" s="28">
        <v>8</v>
      </c>
      <c r="B106" s="133"/>
      <c r="C106" s="50"/>
      <c r="D106" s="31">
        <f t="shared" si="2"/>
        <v>0</v>
      </c>
    </row>
    <row r="107" spans="1:4" x14ac:dyDescent="0.25">
      <c r="A107" s="28">
        <v>9</v>
      </c>
      <c r="B107" s="133"/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6"/>
      <c r="B129" s="134" t="s">
        <v>153</v>
      </c>
      <c r="C129" s="7">
        <f>SUM(C99:C128)</f>
        <v>0</v>
      </c>
      <c r="D129" s="8">
        <f t="shared" si="2"/>
        <v>0</v>
      </c>
    </row>
    <row r="131" spans="1:5" x14ac:dyDescent="0.25">
      <c r="B131" s="125" t="s">
        <v>132</v>
      </c>
      <c r="C131" s="52"/>
    </row>
    <row r="132" spans="1:5" x14ac:dyDescent="0.25">
      <c r="B132" s="125" t="s">
        <v>9</v>
      </c>
      <c r="C132" s="20">
        <f>IFERROR(C129/C131,0)</f>
        <v>0</v>
      </c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194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98</v>
      </c>
      <c r="C145" s="26">
        <f>'Wage &amp; Benefits Worksheet'!AA8</f>
        <v>0</v>
      </c>
      <c r="D145" s="27">
        <f>C145/12</f>
        <v>0</v>
      </c>
    </row>
    <row r="146" spans="1:4" x14ac:dyDescent="0.25">
      <c r="A146" s="28">
        <v>2</v>
      </c>
      <c r="B146" s="132" t="s">
        <v>84</v>
      </c>
      <c r="C146" s="30">
        <f>'Wage &amp; Benefits Worksheet'!AA31</f>
        <v>0</v>
      </c>
      <c r="D146" s="31">
        <f t="shared" ref="D146:D175" si="3">C146/12</f>
        <v>0</v>
      </c>
    </row>
    <row r="147" spans="1:4" x14ac:dyDescent="0.25">
      <c r="A147" s="28">
        <v>3</v>
      </c>
      <c r="B147" s="132" t="s">
        <v>7</v>
      </c>
      <c r="C147" s="50"/>
      <c r="D147" s="31">
        <f t="shared" si="3"/>
        <v>0</v>
      </c>
    </row>
    <row r="148" spans="1:4" x14ac:dyDescent="0.25">
      <c r="A148" s="28">
        <v>4</v>
      </c>
      <c r="B148" s="132" t="s">
        <v>22</v>
      </c>
      <c r="C148" s="50"/>
      <c r="D148" s="31">
        <f t="shared" si="3"/>
        <v>0</v>
      </c>
    </row>
    <row r="149" spans="1:4" x14ac:dyDescent="0.25">
      <c r="A149" s="28">
        <v>5</v>
      </c>
      <c r="B149" s="132" t="s">
        <v>17</v>
      </c>
      <c r="C149" s="50"/>
      <c r="D149" s="31">
        <f t="shared" si="3"/>
        <v>0</v>
      </c>
    </row>
    <row r="150" spans="1:4" x14ac:dyDescent="0.25">
      <c r="A150" s="28">
        <v>6</v>
      </c>
      <c r="B150" s="132" t="s">
        <v>133</v>
      </c>
      <c r="C150" s="50"/>
      <c r="D150" s="31">
        <f t="shared" si="3"/>
        <v>0</v>
      </c>
    </row>
    <row r="151" spans="1:4" x14ac:dyDescent="0.25">
      <c r="A151" s="28">
        <v>7</v>
      </c>
      <c r="B151" s="133"/>
      <c r="C151" s="50"/>
      <c r="D151" s="31">
        <f t="shared" si="3"/>
        <v>0</v>
      </c>
    </row>
    <row r="152" spans="1:4" x14ac:dyDescent="0.25">
      <c r="A152" s="28">
        <v>8</v>
      </c>
      <c r="B152" s="133"/>
      <c r="C152" s="50"/>
      <c r="D152" s="31">
        <f t="shared" si="3"/>
        <v>0</v>
      </c>
    </row>
    <row r="153" spans="1:4" x14ac:dyDescent="0.25">
      <c r="A153" s="28">
        <v>9</v>
      </c>
      <c r="B153" s="133"/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6"/>
      <c r="B175" s="134" t="s">
        <v>153</v>
      </c>
      <c r="C175" s="7">
        <f>SUM(C145:C174)</f>
        <v>0</v>
      </c>
      <c r="D175" s="8">
        <f t="shared" si="3"/>
        <v>0</v>
      </c>
    </row>
    <row r="177" spans="1:5" x14ac:dyDescent="0.25">
      <c r="B177" s="125" t="s">
        <v>132</v>
      </c>
      <c r="C177" s="52"/>
    </row>
    <row r="178" spans="1:5" x14ac:dyDescent="0.25">
      <c r="B178" s="125" t="s">
        <v>9</v>
      </c>
      <c r="C178" s="20">
        <f>IFERROR(C175*C177,0)</f>
        <v>0</v>
      </c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195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98</v>
      </c>
      <c r="C191" s="26">
        <f>'Wage &amp; Benefits Worksheet'!AB8</f>
        <v>0</v>
      </c>
      <c r="D191" s="27">
        <f>C191/12</f>
        <v>0</v>
      </c>
    </row>
    <row r="192" spans="1:5" x14ac:dyDescent="0.25">
      <c r="A192" s="28">
        <v>2</v>
      </c>
      <c r="B192" s="132" t="s">
        <v>84</v>
      </c>
      <c r="C192" s="30">
        <f>'Wage &amp; Benefits Worksheet'!AB31</f>
        <v>0</v>
      </c>
      <c r="D192" s="31">
        <f t="shared" ref="D192:D221" si="4">C192/12</f>
        <v>0</v>
      </c>
    </row>
    <row r="193" spans="1:4" x14ac:dyDescent="0.25">
      <c r="A193" s="28">
        <v>3</v>
      </c>
      <c r="B193" s="132" t="s">
        <v>7</v>
      </c>
      <c r="C193" s="50"/>
      <c r="D193" s="31">
        <f t="shared" si="4"/>
        <v>0</v>
      </c>
    </row>
    <row r="194" spans="1:4" x14ac:dyDescent="0.25">
      <c r="A194" s="28">
        <v>4</v>
      </c>
      <c r="B194" s="132" t="s">
        <v>22</v>
      </c>
      <c r="C194" s="50"/>
      <c r="D194" s="31">
        <f t="shared" si="4"/>
        <v>0</v>
      </c>
    </row>
    <row r="195" spans="1:4" x14ac:dyDescent="0.25">
      <c r="A195" s="28">
        <v>5</v>
      </c>
      <c r="B195" s="132" t="s">
        <v>17</v>
      </c>
      <c r="C195" s="50"/>
      <c r="D195" s="31">
        <f t="shared" si="4"/>
        <v>0</v>
      </c>
    </row>
    <row r="196" spans="1:4" x14ac:dyDescent="0.25">
      <c r="A196" s="28">
        <v>6</v>
      </c>
      <c r="B196" s="132" t="s">
        <v>133</v>
      </c>
      <c r="C196" s="50"/>
      <c r="D196" s="31">
        <f t="shared" si="4"/>
        <v>0</v>
      </c>
    </row>
    <row r="197" spans="1:4" x14ac:dyDescent="0.25">
      <c r="A197" s="28">
        <v>7</v>
      </c>
      <c r="B197" s="133"/>
      <c r="C197" s="50"/>
      <c r="D197" s="31">
        <f t="shared" si="4"/>
        <v>0</v>
      </c>
    </row>
    <row r="198" spans="1:4" x14ac:dyDescent="0.25">
      <c r="A198" s="28">
        <v>8</v>
      </c>
      <c r="B198" s="133"/>
      <c r="C198" s="50"/>
      <c r="D198" s="31">
        <f t="shared" si="4"/>
        <v>0</v>
      </c>
    </row>
    <row r="199" spans="1:4" x14ac:dyDescent="0.25">
      <c r="A199" s="28">
        <v>9</v>
      </c>
      <c r="B199" s="133"/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6"/>
      <c r="B221" s="134" t="s">
        <v>153</v>
      </c>
      <c r="C221" s="7">
        <f>SUM(C191:C220)</f>
        <v>0</v>
      </c>
      <c r="D221" s="8">
        <f t="shared" si="4"/>
        <v>0</v>
      </c>
    </row>
    <row r="223" spans="1:4" x14ac:dyDescent="0.25">
      <c r="B223" s="125" t="s">
        <v>132</v>
      </c>
      <c r="C223" s="52"/>
    </row>
    <row r="224" spans="1:4" x14ac:dyDescent="0.25">
      <c r="B224" s="125" t="s">
        <v>9</v>
      </c>
      <c r="C224" s="20">
        <f>IFERROR(C221/C223,0)</f>
        <v>0</v>
      </c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196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98</v>
      </c>
      <c r="C237" s="26">
        <f>'Wage &amp; Benefits Worksheet'!AC8</f>
        <v>0</v>
      </c>
      <c r="D237" s="27">
        <f>C237/12</f>
        <v>0</v>
      </c>
    </row>
    <row r="238" spans="1:5" x14ac:dyDescent="0.25">
      <c r="A238" s="28">
        <v>2</v>
      </c>
      <c r="B238" s="132" t="s">
        <v>84</v>
      </c>
      <c r="C238" s="30">
        <f>'Wage &amp; Benefits Worksheet'!AC31</f>
        <v>0</v>
      </c>
      <c r="D238" s="31">
        <f t="shared" ref="D238:D267" si="5">C238/12</f>
        <v>0</v>
      </c>
    </row>
    <row r="239" spans="1:5" x14ac:dyDescent="0.25">
      <c r="A239" s="28">
        <v>3</v>
      </c>
      <c r="B239" s="132" t="s">
        <v>7</v>
      </c>
      <c r="C239" s="50"/>
      <c r="D239" s="31">
        <f t="shared" si="5"/>
        <v>0</v>
      </c>
    </row>
    <row r="240" spans="1:5" x14ac:dyDescent="0.25">
      <c r="A240" s="28">
        <v>4</v>
      </c>
      <c r="B240" s="132" t="s">
        <v>22</v>
      </c>
      <c r="C240" s="50"/>
      <c r="D240" s="31">
        <f t="shared" si="5"/>
        <v>0</v>
      </c>
    </row>
    <row r="241" spans="1:4" x14ac:dyDescent="0.25">
      <c r="A241" s="28">
        <v>5</v>
      </c>
      <c r="B241" s="132" t="s">
        <v>17</v>
      </c>
      <c r="C241" s="50"/>
      <c r="D241" s="31">
        <f t="shared" si="5"/>
        <v>0</v>
      </c>
    </row>
    <row r="242" spans="1:4" x14ac:dyDescent="0.25">
      <c r="A242" s="28">
        <v>6</v>
      </c>
      <c r="B242" s="132" t="s">
        <v>133</v>
      </c>
      <c r="C242" s="50"/>
      <c r="D242" s="31">
        <f t="shared" si="5"/>
        <v>0</v>
      </c>
    </row>
    <row r="243" spans="1:4" x14ac:dyDescent="0.25">
      <c r="A243" s="28">
        <v>7</v>
      </c>
      <c r="B243" s="133"/>
      <c r="C243" s="50"/>
      <c r="D243" s="31">
        <f t="shared" si="5"/>
        <v>0</v>
      </c>
    </row>
    <row r="244" spans="1:4" x14ac:dyDescent="0.25">
      <c r="A244" s="28">
        <v>8</v>
      </c>
      <c r="B244" s="133"/>
      <c r="C244" s="50"/>
      <c r="D244" s="31">
        <f t="shared" si="5"/>
        <v>0</v>
      </c>
    </row>
    <row r="245" spans="1:4" x14ac:dyDescent="0.25">
      <c r="A245" s="28">
        <v>9</v>
      </c>
      <c r="B245" s="133"/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6"/>
      <c r="B267" s="134" t="s">
        <v>153</v>
      </c>
      <c r="C267" s="7">
        <f>SUM(C237:C266)</f>
        <v>0</v>
      </c>
      <c r="D267" s="8">
        <f t="shared" si="5"/>
        <v>0</v>
      </c>
    </row>
    <row r="269" spans="1:5" x14ac:dyDescent="0.25">
      <c r="B269" s="125" t="s">
        <v>132</v>
      </c>
      <c r="C269" s="52"/>
    </row>
    <row r="270" spans="1:5" x14ac:dyDescent="0.25">
      <c r="B270" s="125" t="s">
        <v>9</v>
      </c>
      <c r="C270" s="20">
        <f>IFERROR(C267/C269,0)</f>
        <v>0</v>
      </c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197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98</v>
      </c>
      <c r="C283" s="26">
        <f>'Wage &amp; Benefits Worksheet'!AD8</f>
        <v>0</v>
      </c>
      <c r="D283" s="27">
        <f>C283/12</f>
        <v>0</v>
      </c>
    </row>
    <row r="284" spans="1:5" x14ac:dyDescent="0.25">
      <c r="A284" s="28">
        <v>2</v>
      </c>
      <c r="B284" s="132" t="s">
        <v>84</v>
      </c>
      <c r="C284" s="30">
        <f>'Wage &amp; Benefits Worksheet'!AD31</f>
        <v>0</v>
      </c>
      <c r="D284" s="31">
        <f t="shared" ref="D284:D313" si="6">C284/12</f>
        <v>0</v>
      </c>
    </row>
    <row r="285" spans="1:5" x14ac:dyDescent="0.25">
      <c r="A285" s="28">
        <v>3</v>
      </c>
      <c r="B285" s="132" t="s">
        <v>7</v>
      </c>
      <c r="C285" s="50"/>
      <c r="D285" s="31">
        <f t="shared" si="6"/>
        <v>0</v>
      </c>
    </row>
    <row r="286" spans="1:5" x14ac:dyDescent="0.25">
      <c r="A286" s="28">
        <v>4</v>
      </c>
      <c r="B286" s="132" t="s">
        <v>22</v>
      </c>
      <c r="C286" s="50"/>
      <c r="D286" s="31">
        <f t="shared" si="6"/>
        <v>0</v>
      </c>
    </row>
    <row r="287" spans="1:5" x14ac:dyDescent="0.25">
      <c r="A287" s="28">
        <v>5</v>
      </c>
      <c r="B287" s="132" t="s">
        <v>17</v>
      </c>
      <c r="C287" s="50"/>
      <c r="D287" s="31">
        <f t="shared" si="6"/>
        <v>0</v>
      </c>
    </row>
    <row r="288" spans="1:5" x14ac:dyDescent="0.25">
      <c r="A288" s="28">
        <v>6</v>
      </c>
      <c r="B288" s="132" t="s">
        <v>133</v>
      </c>
      <c r="C288" s="50"/>
      <c r="D288" s="31">
        <f t="shared" si="6"/>
        <v>0</v>
      </c>
    </row>
    <row r="289" spans="1:4" x14ac:dyDescent="0.25">
      <c r="A289" s="28">
        <v>7</v>
      </c>
      <c r="B289" s="133"/>
      <c r="C289" s="50"/>
      <c r="D289" s="31">
        <f t="shared" si="6"/>
        <v>0</v>
      </c>
    </row>
    <row r="290" spans="1:4" x14ac:dyDescent="0.25">
      <c r="A290" s="28">
        <v>8</v>
      </c>
      <c r="B290" s="133"/>
      <c r="C290" s="50"/>
      <c r="D290" s="31">
        <f t="shared" si="6"/>
        <v>0</v>
      </c>
    </row>
    <row r="291" spans="1:4" x14ac:dyDescent="0.25">
      <c r="A291" s="28">
        <v>9</v>
      </c>
      <c r="B291" s="133"/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6"/>
      <c r="B313" s="134" t="s">
        <v>153</v>
      </c>
      <c r="C313" s="7">
        <f>SUM(C283:C312)</f>
        <v>0</v>
      </c>
      <c r="D313" s="8">
        <f t="shared" si="6"/>
        <v>0</v>
      </c>
    </row>
    <row r="315" spans="1:5" x14ac:dyDescent="0.25">
      <c r="B315" s="125" t="s">
        <v>132</v>
      </c>
      <c r="C315" s="52"/>
    </row>
    <row r="316" spans="1:5" x14ac:dyDescent="0.25">
      <c r="B316" s="125" t="s">
        <v>9</v>
      </c>
      <c r="C316" s="20">
        <f>IFERROR(C313/C315,0)</f>
        <v>0</v>
      </c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198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98</v>
      </c>
      <c r="C329" s="26">
        <f>'Wage &amp; Benefits Worksheet'!AE8</f>
        <v>0</v>
      </c>
      <c r="D329" s="27">
        <f>C329/12</f>
        <v>0</v>
      </c>
    </row>
    <row r="330" spans="1:5" x14ac:dyDescent="0.25">
      <c r="A330" s="28">
        <v>2</v>
      </c>
      <c r="B330" s="132" t="s">
        <v>84</v>
      </c>
      <c r="C330" s="30">
        <f>'Wage &amp; Benefits Worksheet'!AE31</f>
        <v>0</v>
      </c>
      <c r="D330" s="31">
        <f t="shared" ref="D330:D359" si="7">C330/12</f>
        <v>0</v>
      </c>
    </row>
    <row r="331" spans="1:5" x14ac:dyDescent="0.25">
      <c r="A331" s="28">
        <v>3</v>
      </c>
      <c r="B331" s="132" t="s">
        <v>7</v>
      </c>
      <c r="C331" s="50"/>
      <c r="D331" s="31">
        <f t="shared" si="7"/>
        <v>0</v>
      </c>
    </row>
    <row r="332" spans="1:5" x14ac:dyDescent="0.25">
      <c r="A332" s="28">
        <v>4</v>
      </c>
      <c r="B332" s="132" t="s">
        <v>22</v>
      </c>
      <c r="C332" s="50"/>
      <c r="D332" s="31">
        <f t="shared" si="7"/>
        <v>0</v>
      </c>
    </row>
    <row r="333" spans="1:5" x14ac:dyDescent="0.25">
      <c r="A333" s="28">
        <v>5</v>
      </c>
      <c r="B333" s="132" t="s">
        <v>17</v>
      </c>
      <c r="C333" s="50"/>
      <c r="D333" s="31">
        <f t="shared" si="7"/>
        <v>0</v>
      </c>
    </row>
    <row r="334" spans="1:5" x14ac:dyDescent="0.25">
      <c r="A334" s="28">
        <v>6</v>
      </c>
      <c r="B334" s="132" t="s">
        <v>133</v>
      </c>
      <c r="C334" s="50"/>
      <c r="D334" s="31">
        <f t="shared" si="7"/>
        <v>0</v>
      </c>
    </row>
    <row r="335" spans="1:5" x14ac:dyDescent="0.25">
      <c r="A335" s="28">
        <v>7</v>
      </c>
      <c r="B335" s="133"/>
      <c r="C335" s="50"/>
      <c r="D335" s="31">
        <f t="shared" si="7"/>
        <v>0</v>
      </c>
    </row>
    <row r="336" spans="1:5" x14ac:dyDescent="0.25">
      <c r="A336" s="28">
        <v>8</v>
      </c>
      <c r="B336" s="133"/>
      <c r="C336" s="50"/>
      <c r="D336" s="31">
        <f t="shared" si="7"/>
        <v>0</v>
      </c>
    </row>
    <row r="337" spans="1:4" x14ac:dyDescent="0.25">
      <c r="A337" s="28">
        <v>9</v>
      </c>
      <c r="B337" s="133"/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6"/>
      <c r="B359" s="134" t="s">
        <v>153</v>
      </c>
      <c r="C359" s="7">
        <f>SUM(C329:C358)</f>
        <v>0</v>
      </c>
      <c r="D359" s="8">
        <f t="shared" si="7"/>
        <v>0</v>
      </c>
    </row>
    <row r="361" spans="1:5" x14ac:dyDescent="0.25">
      <c r="B361" s="125" t="s">
        <v>132</v>
      </c>
      <c r="C361" s="52"/>
    </row>
    <row r="362" spans="1:5" x14ac:dyDescent="0.25">
      <c r="B362" s="125" t="s">
        <v>9</v>
      </c>
      <c r="C362" s="20">
        <f>IFERROR(C359/C361,0)</f>
        <v>0</v>
      </c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199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98</v>
      </c>
      <c r="C375" s="26">
        <f>'Wage &amp; Benefits Worksheet'!AF8</f>
        <v>0</v>
      </c>
      <c r="D375" s="27">
        <f>C375/12</f>
        <v>0</v>
      </c>
    </row>
    <row r="376" spans="1:5" x14ac:dyDescent="0.25">
      <c r="A376" s="28">
        <v>2</v>
      </c>
      <c r="B376" s="132" t="s">
        <v>84</v>
      </c>
      <c r="C376" s="30">
        <f>'Wage &amp; Benefits Worksheet'!AF31</f>
        <v>0</v>
      </c>
      <c r="D376" s="31">
        <f t="shared" ref="D376:D405" si="8">C376/12</f>
        <v>0</v>
      </c>
    </row>
    <row r="377" spans="1:5" x14ac:dyDescent="0.25">
      <c r="A377" s="28">
        <v>3</v>
      </c>
      <c r="B377" s="132" t="s">
        <v>7</v>
      </c>
      <c r="C377" s="50"/>
      <c r="D377" s="31">
        <f t="shared" si="8"/>
        <v>0</v>
      </c>
    </row>
    <row r="378" spans="1:5" x14ac:dyDescent="0.25">
      <c r="A378" s="28">
        <v>4</v>
      </c>
      <c r="B378" s="132" t="s">
        <v>22</v>
      </c>
      <c r="C378" s="50"/>
      <c r="D378" s="31">
        <f t="shared" si="8"/>
        <v>0</v>
      </c>
    </row>
    <row r="379" spans="1:5" x14ac:dyDescent="0.25">
      <c r="A379" s="28">
        <v>5</v>
      </c>
      <c r="B379" s="132" t="s">
        <v>17</v>
      </c>
      <c r="C379" s="50"/>
      <c r="D379" s="31">
        <f t="shared" si="8"/>
        <v>0</v>
      </c>
    </row>
    <row r="380" spans="1:5" x14ac:dyDescent="0.25">
      <c r="A380" s="28">
        <v>6</v>
      </c>
      <c r="B380" s="132" t="s">
        <v>133</v>
      </c>
      <c r="C380" s="50"/>
      <c r="D380" s="31">
        <f t="shared" si="8"/>
        <v>0</v>
      </c>
    </row>
    <row r="381" spans="1:5" x14ac:dyDescent="0.25">
      <c r="A381" s="28">
        <v>7</v>
      </c>
      <c r="B381" s="133"/>
      <c r="C381" s="50"/>
      <c r="D381" s="31">
        <f t="shared" si="8"/>
        <v>0</v>
      </c>
    </row>
    <row r="382" spans="1:5" x14ac:dyDescent="0.25">
      <c r="A382" s="28">
        <v>8</v>
      </c>
      <c r="B382" s="133"/>
      <c r="C382" s="50"/>
      <c r="D382" s="31">
        <f t="shared" si="8"/>
        <v>0</v>
      </c>
    </row>
    <row r="383" spans="1:5" x14ac:dyDescent="0.25">
      <c r="A383" s="28">
        <v>9</v>
      </c>
      <c r="B383" s="133"/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6"/>
      <c r="B405" s="134" t="s">
        <v>153</v>
      </c>
      <c r="C405" s="7">
        <f>SUM(C375:C404)</f>
        <v>0</v>
      </c>
      <c r="D405" s="8">
        <f t="shared" si="8"/>
        <v>0</v>
      </c>
    </row>
    <row r="407" spans="1:5" x14ac:dyDescent="0.25">
      <c r="B407" s="125" t="s">
        <v>132</v>
      </c>
      <c r="C407" s="52"/>
    </row>
    <row r="408" spans="1:5" x14ac:dyDescent="0.25">
      <c r="B408" s="125" t="s">
        <v>9</v>
      </c>
      <c r="C408" s="20">
        <f>IFERROR(C405/C407,0)</f>
        <v>0</v>
      </c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200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98</v>
      </c>
      <c r="C421" s="26">
        <f>'Wage &amp; Benefits Worksheet'!AG8</f>
        <v>0</v>
      </c>
      <c r="D421" s="27">
        <f>C421/12</f>
        <v>0</v>
      </c>
    </row>
    <row r="422" spans="1:5" x14ac:dyDescent="0.25">
      <c r="A422" s="28">
        <v>2</v>
      </c>
      <c r="B422" s="132" t="s">
        <v>84</v>
      </c>
      <c r="C422" s="30">
        <f>'Wage &amp; Benefits Worksheet'!AG31</f>
        <v>0</v>
      </c>
      <c r="D422" s="31">
        <f t="shared" ref="D422:D451" si="9">C422/12</f>
        <v>0</v>
      </c>
    </row>
    <row r="423" spans="1:5" x14ac:dyDescent="0.25">
      <c r="A423" s="28">
        <v>3</v>
      </c>
      <c r="B423" s="132" t="s">
        <v>7</v>
      </c>
      <c r="C423" s="50"/>
      <c r="D423" s="31">
        <f t="shared" si="9"/>
        <v>0</v>
      </c>
    </row>
    <row r="424" spans="1:5" x14ac:dyDescent="0.25">
      <c r="A424" s="28">
        <v>4</v>
      </c>
      <c r="B424" s="132" t="s">
        <v>22</v>
      </c>
      <c r="C424" s="50"/>
      <c r="D424" s="31">
        <f t="shared" si="9"/>
        <v>0</v>
      </c>
    </row>
    <row r="425" spans="1:5" x14ac:dyDescent="0.25">
      <c r="A425" s="28">
        <v>5</v>
      </c>
      <c r="B425" s="132" t="s">
        <v>17</v>
      </c>
      <c r="C425" s="50"/>
      <c r="D425" s="31">
        <f t="shared" si="9"/>
        <v>0</v>
      </c>
    </row>
    <row r="426" spans="1:5" x14ac:dyDescent="0.25">
      <c r="A426" s="28">
        <v>6</v>
      </c>
      <c r="B426" s="132" t="s">
        <v>133</v>
      </c>
      <c r="C426" s="50"/>
      <c r="D426" s="31">
        <f t="shared" si="9"/>
        <v>0</v>
      </c>
    </row>
    <row r="427" spans="1:5" x14ac:dyDescent="0.25">
      <c r="A427" s="28">
        <v>7</v>
      </c>
      <c r="B427" s="133"/>
      <c r="C427" s="50"/>
      <c r="D427" s="31">
        <f t="shared" si="9"/>
        <v>0</v>
      </c>
    </row>
    <row r="428" spans="1:5" x14ac:dyDescent="0.25">
      <c r="A428" s="28">
        <v>8</v>
      </c>
      <c r="B428" s="133"/>
      <c r="C428" s="50"/>
      <c r="D428" s="31">
        <f t="shared" si="9"/>
        <v>0</v>
      </c>
    </row>
    <row r="429" spans="1:5" x14ac:dyDescent="0.25">
      <c r="A429" s="28">
        <v>9</v>
      </c>
      <c r="B429" s="133"/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6"/>
      <c r="B451" s="134" t="s">
        <v>153</v>
      </c>
      <c r="C451" s="7">
        <f>SUM(C421:C450)</f>
        <v>0</v>
      </c>
      <c r="D451" s="8">
        <f t="shared" si="9"/>
        <v>0</v>
      </c>
    </row>
    <row r="453" spans="1:5" x14ac:dyDescent="0.25">
      <c r="B453" s="125" t="s">
        <v>132</v>
      </c>
      <c r="C453" s="52"/>
    </row>
    <row r="454" spans="1:5" x14ac:dyDescent="0.25">
      <c r="B454" s="125" t="s">
        <v>9</v>
      </c>
      <c r="C454" s="20">
        <f>IFERROR(C451/C453,0)</f>
        <v>0</v>
      </c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49:E49"/>
    <mergeCell ref="D88:E88"/>
    <mergeCell ref="D456:E456"/>
    <mergeCell ref="D326:E326"/>
    <mergeCell ref="D233:E233"/>
    <mergeCell ref="D226:E226"/>
    <mergeCell ref="D135:E135"/>
    <mergeCell ref="D89:E89"/>
    <mergeCell ref="D410:E410"/>
    <mergeCell ref="D411:E411"/>
    <mergeCell ref="D417:E417"/>
    <mergeCell ref="D279:E279"/>
    <mergeCell ref="D325:E325"/>
    <mergeCell ref="D319:E319"/>
    <mergeCell ref="D320:E320"/>
    <mergeCell ref="D318:E318"/>
    <mergeCell ref="D3:E3"/>
    <mergeCell ref="D4:E4"/>
    <mergeCell ref="D42:E42"/>
    <mergeCell ref="D43:E43"/>
    <mergeCell ref="D44:E44"/>
    <mergeCell ref="D274:E274"/>
    <mergeCell ref="D280:E280"/>
    <mergeCell ref="D95:E95"/>
    <mergeCell ref="D134:E134"/>
    <mergeCell ref="D141:E141"/>
    <mergeCell ref="D180:E180"/>
    <mergeCell ref="D181:E181"/>
    <mergeCell ref="D187:E187"/>
    <mergeCell ref="D50:E50"/>
    <mergeCell ref="D96:E96"/>
    <mergeCell ref="D142:E142"/>
    <mergeCell ref="D182:E182"/>
    <mergeCell ref="D188:E188"/>
    <mergeCell ref="D412:E412"/>
    <mergeCell ref="D418:E418"/>
    <mergeCell ref="D458:E458"/>
    <mergeCell ref="D457:E457"/>
    <mergeCell ref="D90:E90"/>
    <mergeCell ref="D136:E136"/>
    <mergeCell ref="D228:E228"/>
    <mergeCell ref="D234:E234"/>
    <mergeCell ref="D364:E364"/>
    <mergeCell ref="D365:E365"/>
    <mergeCell ref="D371:E371"/>
    <mergeCell ref="D366:E366"/>
    <mergeCell ref="D372:E372"/>
    <mergeCell ref="D227:E227"/>
    <mergeCell ref="D272:E272"/>
    <mergeCell ref="D273:E273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  <rowBreaks count="3" manualBreakCount="3">
    <brk id="46" max="16383" man="1"/>
    <brk id="92" max="16383" man="1"/>
    <brk id="1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7EFF-7464-484F-9C56-59432F0C9D49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201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11</v>
      </c>
      <c r="C7" s="26">
        <f>'Wage &amp; Benefits Worksheet'!X$9</f>
        <v>0</v>
      </c>
      <c r="D7" s="27">
        <f>C7/12</f>
        <v>0</v>
      </c>
    </row>
    <row r="8" spans="1:5" x14ac:dyDescent="0.25">
      <c r="A8" s="28">
        <v>2</v>
      </c>
      <c r="B8" s="132" t="s">
        <v>12</v>
      </c>
      <c r="C8" s="30">
        <f>'Wage &amp; Benefits Worksheet'!X$10</f>
        <v>0</v>
      </c>
      <c r="D8" s="31">
        <f t="shared" ref="D8:D37" si="0">C8/12</f>
        <v>0</v>
      </c>
    </row>
    <row r="9" spans="1:5" x14ac:dyDescent="0.25">
      <c r="A9" s="28">
        <v>3</v>
      </c>
      <c r="B9" s="132" t="s">
        <v>13</v>
      </c>
      <c r="C9" s="30">
        <f>'Wage &amp; Benefits Worksheet'!X$11</f>
        <v>0</v>
      </c>
      <c r="D9" s="31">
        <f t="shared" si="0"/>
        <v>0</v>
      </c>
    </row>
    <row r="10" spans="1:5" x14ac:dyDescent="0.25">
      <c r="A10" s="28">
        <v>4</v>
      </c>
      <c r="B10" s="132" t="s">
        <v>97</v>
      </c>
      <c r="C10" s="30">
        <f>'Wage &amp; Benefits Worksheet'!X$12</f>
        <v>0</v>
      </c>
      <c r="D10" s="31">
        <f t="shared" si="0"/>
        <v>0</v>
      </c>
    </row>
    <row r="11" spans="1:5" x14ac:dyDescent="0.25">
      <c r="A11" s="28">
        <v>5</v>
      </c>
      <c r="B11" s="132" t="s">
        <v>10</v>
      </c>
      <c r="C11" s="30">
        <f>'Wage &amp; Benefits Worksheet'!X$13</f>
        <v>0</v>
      </c>
      <c r="D11" s="31">
        <f t="shared" si="0"/>
        <v>0</v>
      </c>
    </row>
    <row r="12" spans="1:5" x14ac:dyDescent="0.25">
      <c r="A12" s="28">
        <v>6</v>
      </c>
      <c r="B12" s="132" t="s">
        <v>81</v>
      </c>
      <c r="C12" s="30">
        <f>'Wage &amp; Benefits Worksheet'!X$32</f>
        <v>0</v>
      </c>
      <c r="D12" s="31">
        <f t="shared" si="0"/>
        <v>0</v>
      </c>
    </row>
    <row r="13" spans="1:5" x14ac:dyDescent="0.25">
      <c r="A13" s="28">
        <v>7</v>
      </c>
      <c r="B13" s="132" t="s">
        <v>82</v>
      </c>
      <c r="C13" s="30">
        <f>'Wage &amp; Benefits Worksheet'!X$33</f>
        <v>0</v>
      </c>
      <c r="D13" s="31">
        <f t="shared" si="0"/>
        <v>0</v>
      </c>
    </row>
    <row r="14" spans="1:5" x14ac:dyDescent="0.25">
      <c r="A14" s="28">
        <v>8</v>
      </c>
      <c r="B14" s="132" t="s">
        <v>83</v>
      </c>
      <c r="C14" s="30">
        <f>'Wage &amp; Benefits Worksheet'!X$34</f>
        <v>0</v>
      </c>
      <c r="D14" s="31">
        <f t="shared" si="0"/>
        <v>0</v>
      </c>
    </row>
    <row r="15" spans="1:5" x14ac:dyDescent="0.25">
      <c r="A15" s="28">
        <v>9</v>
      </c>
      <c r="B15" s="132" t="s">
        <v>80</v>
      </c>
      <c r="C15" s="30">
        <f>'Wage &amp; Benefits Worksheet'!X$35</f>
        <v>0</v>
      </c>
      <c r="D15" s="31">
        <f t="shared" si="0"/>
        <v>0</v>
      </c>
    </row>
    <row r="16" spans="1:5" x14ac:dyDescent="0.25">
      <c r="A16" s="28">
        <v>10</v>
      </c>
      <c r="B16" s="132" t="s">
        <v>156</v>
      </c>
      <c r="C16" s="30">
        <f>'Wage &amp; Benefits Worksheet'!X$36</f>
        <v>0</v>
      </c>
      <c r="D16" s="31">
        <f t="shared" si="0"/>
        <v>0</v>
      </c>
    </row>
    <row r="17" spans="1:4" x14ac:dyDescent="0.25">
      <c r="A17" s="28">
        <v>11</v>
      </c>
      <c r="B17" s="132" t="s">
        <v>7</v>
      </c>
      <c r="C17" s="50"/>
      <c r="D17" s="31">
        <f t="shared" si="0"/>
        <v>0</v>
      </c>
    </row>
    <row r="18" spans="1:4" x14ac:dyDescent="0.25">
      <c r="A18" s="28">
        <v>12</v>
      </c>
      <c r="B18" s="132" t="s">
        <v>14</v>
      </c>
      <c r="C18" s="50"/>
      <c r="D18" s="31">
        <f t="shared" si="0"/>
        <v>0</v>
      </c>
    </row>
    <row r="19" spans="1:4" x14ac:dyDescent="0.25">
      <c r="A19" s="28">
        <v>13</v>
      </c>
      <c r="B19" s="132" t="s">
        <v>15</v>
      </c>
      <c r="C19" s="50"/>
      <c r="D19" s="31">
        <f t="shared" si="0"/>
        <v>0</v>
      </c>
    </row>
    <row r="20" spans="1:4" x14ac:dyDescent="0.25">
      <c r="A20" s="28">
        <v>14</v>
      </c>
      <c r="B20" s="132" t="s">
        <v>16</v>
      </c>
      <c r="C20" s="50"/>
      <c r="D20" s="31">
        <f t="shared" si="0"/>
        <v>0</v>
      </c>
    </row>
    <row r="21" spans="1:4" x14ac:dyDescent="0.25">
      <c r="A21" s="28">
        <v>15</v>
      </c>
      <c r="B21" s="132" t="s">
        <v>42</v>
      </c>
      <c r="C21" s="50"/>
      <c r="D21" s="31">
        <f t="shared" si="0"/>
        <v>0</v>
      </c>
    </row>
    <row r="22" spans="1:4" x14ac:dyDescent="0.25">
      <c r="A22" s="28">
        <v>16</v>
      </c>
      <c r="B22" s="132" t="s">
        <v>17</v>
      </c>
      <c r="C22" s="50"/>
      <c r="D22" s="31">
        <f t="shared" si="0"/>
        <v>0</v>
      </c>
    </row>
    <row r="23" spans="1:4" x14ac:dyDescent="0.25">
      <c r="A23" s="28">
        <v>17</v>
      </c>
      <c r="B23" s="132" t="s">
        <v>43</v>
      </c>
      <c r="C23" s="50"/>
      <c r="D23" s="31">
        <f t="shared" si="0"/>
        <v>0</v>
      </c>
    </row>
    <row r="24" spans="1:4" x14ac:dyDescent="0.25">
      <c r="A24" s="28">
        <v>18</v>
      </c>
      <c r="B24" s="132" t="s">
        <v>134</v>
      </c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44</v>
      </c>
      <c r="C37" s="21">
        <f>SUM(C7:C36)</f>
        <v>0</v>
      </c>
      <c r="D37" s="17">
        <f t="shared" si="0"/>
        <v>0</v>
      </c>
    </row>
    <row r="39" spans="1:5" x14ac:dyDescent="0.25">
      <c r="B39" s="125" t="s">
        <v>285</v>
      </c>
      <c r="C39" s="52"/>
    </row>
    <row r="40" spans="1:5" x14ac:dyDescent="0.25">
      <c r="B40" s="125" t="s">
        <v>286</v>
      </c>
      <c r="C40" s="20">
        <f>IFERROR(C37/C39,0)</f>
        <v>0</v>
      </c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202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11</v>
      </c>
      <c r="C53" s="26">
        <f>'Wage &amp; Benefits Worksheet'!Y$9</f>
        <v>0</v>
      </c>
      <c r="D53" s="27">
        <f>C53/12</f>
        <v>0</v>
      </c>
    </row>
    <row r="54" spans="1:5" x14ac:dyDescent="0.25">
      <c r="A54" s="28">
        <v>2</v>
      </c>
      <c r="B54" s="132" t="s">
        <v>12</v>
      </c>
      <c r="C54" s="30">
        <f>'Wage &amp; Benefits Worksheet'!Y$10</f>
        <v>0</v>
      </c>
      <c r="D54" s="31">
        <f t="shared" ref="D54:D70" si="1">C54/12</f>
        <v>0</v>
      </c>
    </row>
    <row r="55" spans="1:5" x14ac:dyDescent="0.25">
      <c r="A55" s="28">
        <v>3</v>
      </c>
      <c r="B55" s="132" t="s">
        <v>13</v>
      </c>
      <c r="C55" s="30">
        <f>'Wage &amp; Benefits Worksheet'!Y$11</f>
        <v>0</v>
      </c>
      <c r="D55" s="31">
        <f t="shared" si="1"/>
        <v>0</v>
      </c>
    </row>
    <row r="56" spans="1:5" x14ac:dyDescent="0.25">
      <c r="A56" s="28">
        <v>4</v>
      </c>
      <c r="B56" s="132" t="s">
        <v>97</v>
      </c>
      <c r="C56" s="30">
        <f>'Wage &amp; Benefits Worksheet'!Y$12</f>
        <v>0</v>
      </c>
      <c r="D56" s="31">
        <f t="shared" si="1"/>
        <v>0</v>
      </c>
    </row>
    <row r="57" spans="1:5" x14ac:dyDescent="0.25">
      <c r="A57" s="28">
        <v>5</v>
      </c>
      <c r="B57" s="132" t="s">
        <v>10</v>
      </c>
      <c r="C57" s="30">
        <f>'Wage &amp; Benefits Worksheet'!Y$13</f>
        <v>0</v>
      </c>
      <c r="D57" s="31">
        <f t="shared" si="1"/>
        <v>0</v>
      </c>
    </row>
    <row r="58" spans="1:5" x14ac:dyDescent="0.25">
      <c r="A58" s="28">
        <v>6</v>
      </c>
      <c r="B58" s="132" t="s">
        <v>81</v>
      </c>
      <c r="C58" s="30">
        <f>'Wage &amp; Benefits Worksheet'!Y$32</f>
        <v>0</v>
      </c>
      <c r="D58" s="31">
        <f t="shared" si="1"/>
        <v>0</v>
      </c>
    </row>
    <row r="59" spans="1:5" x14ac:dyDescent="0.25">
      <c r="A59" s="28">
        <v>7</v>
      </c>
      <c r="B59" s="132" t="s">
        <v>82</v>
      </c>
      <c r="C59" s="30">
        <f>'Wage &amp; Benefits Worksheet'!Y$33</f>
        <v>0</v>
      </c>
      <c r="D59" s="31">
        <f t="shared" si="1"/>
        <v>0</v>
      </c>
    </row>
    <row r="60" spans="1:5" x14ac:dyDescent="0.25">
      <c r="A60" s="28">
        <v>8</v>
      </c>
      <c r="B60" s="132" t="s">
        <v>83</v>
      </c>
      <c r="C60" s="30">
        <f>'Wage &amp; Benefits Worksheet'!Y$34</f>
        <v>0</v>
      </c>
      <c r="D60" s="31">
        <f t="shared" si="1"/>
        <v>0</v>
      </c>
    </row>
    <row r="61" spans="1:5" x14ac:dyDescent="0.25">
      <c r="A61" s="28">
        <v>9</v>
      </c>
      <c r="B61" s="132" t="s">
        <v>80</v>
      </c>
      <c r="C61" s="30">
        <f>'Wage &amp; Benefits Worksheet'!Y$35</f>
        <v>0</v>
      </c>
      <c r="D61" s="31">
        <f t="shared" si="1"/>
        <v>0</v>
      </c>
    </row>
    <row r="62" spans="1:5" x14ac:dyDescent="0.25">
      <c r="A62" s="28">
        <v>10</v>
      </c>
      <c r="B62" s="132" t="s">
        <v>156</v>
      </c>
      <c r="C62" s="30">
        <f>'Wage &amp; Benefits Worksheet'!Y$36</f>
        <v>0</v>
      </c>
      <c r="D62" s="31">
        <f t="shared" si="1"/>
        <v>0</v>
      </c>
    </row>
    <row r="63" spans="1:5" x14ac:dyDescent="0.25">
      <c r="A63" s="28">
        <v>11</v>
      </c>
      <c r="B63" s="132" t="s">
        <v>7</v>
      </c>
      <c r="C63" s="50"/>
      <c r="D63" s="31">
        <f t="shared" si="1"/>
        <v>0</v>
      </c>
    </row>
    <row r="64" spans="1:5" x14ac:dyDescent="0.25">
      <c r="A64" s="28">
        <v>12</v>
      </c>
      <c r="B64" s="132" t="s">
        <v>14</v>
      </c>
      <c r="C64" s="50"/>
      <c r="D64" s="31">
        <f t="shared" si="1"/>
        <v>0</v>
      </c>
    </row>
    <row r="65" spans="1:4" x14ac:dyDescent="0.25">
      <c r="A65" s="28">
        <v>13</v>
      </c>
      <c r="B65" s="132" t="s">
        <v>15</v>
      </c>
      <c r="C65" s="50"/>
      <c r="D65" s="31">
        <f t="shared" si="1"/>
        <v>0</v>
      </c>
    </row>
    <row r="66" spans="1:4" x14ac:dyDescent="0.25">
      <c r="A66" s="28">
        <v>14</v>
      </c>
      <c r="B66" s="132" t="s">
        <v>16</v>
      </c>
      <c r="C66" s="50"/>
      <c r="D66" s="31">
        <f t="shared" si="1"/>
        <v>0</v>
      </c>
    </row>
    <row r="67" spans="1:4" x14ac:dyDescent="0.25">
      <c r="A67" s="28">
        <v>15</v>
      </c>
      <c r="B67" s="132" t="s">
        <v>42</v>
      </c>
      <c r="C67" s="50"/>
      <c r="D67" s="31">
        <f t="shared" si="1"/>
        <v>0</v>
      </c>
    </row>
    <row r="68" spans="1:4" x14ac:dyDescent="0.25">
      <c r="A68" s="28">
        <v>16</v>
      </c>
      <c r="B68" s="132" t="s">
        <v>17</v>
      </c>
      <c r="C68" s="50"/>
      <c r="D68" s="31">
        <f t="shared" si="1"/>
        <v>0</v>
      </c>
    </row>
    <row r="69" spans="1:4" x14ac:dyDescent="0.25">
      <c r="A69" s="28">
        <v>17</v>
      </c>
      <c r="B69" s="132" t="s">
        <v>43</v>
      </c>
      <c r="C69" s="50"/>
      <c r="D69" s="31">
        <f t="shared" si="1"/>
        <v>0</v>
      </c>
    </row>
    <row r="70" spans="1:4" x14ac:dyDescent="0.25">
      <c r="A70" s="28">
        <v>18</v>
      </c>
      <c r="B70" s="132" t="s">
        <v>134</v>
      </c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ref="D71:D83" si="2">C71/12</f>
        <v>0</v>
      </c>
    </row>
    <row r="72" spans="1:4" x14ac:dyDescent="0.25">
      <c r="A72" s="28">
        <v>20</v>
      </c>
      <c r="B72" s="133"/>
      <c r="C72" s="50"/>
      <c r="D72" s="31">
        <f t="shared" si="2"/>
        <v>0</v>
      </c>
    </row>
    <row r="73" spans="1:4" x14ac:dyDescent="0.25">
      <c r="A73" s="28">
        <v>21</v>
      </c>
      <c r="B73" s="133"/>
      <c r="C73" s="50"/>
      <c r="D73" s="31">
        <f t="shared" si="2"/>
        <v>0</v>
      </c>
    </row>
    <row r="74" spans="1:4" x14ac:dyDescent="0.25">
      <c r="A74" s="28">
        <v>22</v>
      </c>
      <c r="B74" s="133"/>
      <c r="C74" s="50"/>
      <c r="D74" s="31">
        <f t="shared" si="2"/>
        <v>0</v>
      </c>
    </row>
    <row r="75" spans="1:4" x14ac:dyDescent="0.25">
      <c r="A75" s="28">
        <v>23</v>
      </c>
      <c r="B75" s="133"/>
      <c r="C75" s="50"/>
      <c r="D75" s="31">
        <f t="shared" si="2"/>
        <v>0</v>
      </c>
    </row>
    <row r="76" spans="1:4" x14ac:dyDescent="0.25">
      <c r="A76" s="28">
        <v>24</v>
      </c>
      <c r="B76" s="133"/>
      <c r="C76" s="50"/>
      <c r="D76" s="31">
        <f t="shared" si="2"/>
        <v>0</v>
      </c>
    </row>
    <row r="77" spans="1:4" x14ac:dyDescent="0.25">
      <c r="A77" s="28">
        <v>25</v>
      </c>
      <c r="B77" s="133"/>
      <c r="C77" s="50"/>
      <c r="D77" s="31">
        <f t="shared" si="2"/>
        <v>0</v>
      </c>
    </row>
    <row r="78" spans="1:4" x14ac:dyDescent="0.25">
      <c r="A78" s="28">
        <v>26</v>
      </c>
      <c r="B78" s="133"/>
      <c r="C78" s="50"/>
      <c r="D78" s="31">
        <f t="shared" si="2"/>
        <v>0</v>
      </c>
    </row>
    <row r="79" spans="1:4" x14ac:dyDescent="0.25">
      <c r="A79" s="28">
        <v>27</v>
      </c>
      <c r="B79" s="133"/>
      <c r="C79" s="50"/>
      <c r="D79" s="31">
        <f t="shared" si="2"/>
        <v>0</v>
      </c>
    </row>
    <row r="80" spans="1:4" x14ac:dyDescent="0.25">
      <c r="A80" s="28">
        <v>28</v>
      </c>
      <c r="B80" s="133"/>
      <c r="C80" s="50"/>
      <c r="D80" s="31">
        <f t="shared" si="2"/>
        <v>0</v>
      </c>
    </row>
    <row r="81" spans="1:5" x14ac:dyDescent="0.25">
      <c r="A81" s="28">
        <v>29</v>
      </c>
      <c r="B81" s="133"/>
      <c r="C81" s="50"/>
      <c r="D81" s="31">
        <f t="shared" si="2"/>
        <v>0</v>
      </c>
    </row>
    <row r="82" spans="1:5" x14ac:dyDescent="0.25">
      <c r="A82" s="28">
        <v>30</v>
      </c>
      <c r="B82" s="133"/>
      <c r="C82" s="50"/>
      <c r="D82" s="31">
        <f t="shared" si="2"/>
        <v>0</v>
      </c>
    </row>
    <row r="83" spans="1:5" ht="15.75" thickBot="1" x14ac:dyDescent="0.3">
      <c r="A83" s="12"/>
      <c r="B83" s="135" t="s">
        <v>44</v>
      </c>
      <c r="C83" s="21">
        <f>SUM(C53:C82)</f>
        <v>0</v>
      </c>
      <c r="D83" s="17">
        <f t="shared" si="2"/>
        <v>0</v>
      </c>
    </row>
    <row r="85" spans="1:5" x14ac:dyDescent="0.25">
      <c r="B85" s="125" t="s">
        <v>285</v>
      </c>
      <c r="C85" s="52"/>
    </row>
    <row r="86" spans="1:5" x14ac:dyDescent="0.25">
      <c r="B86" s="125" t="s">
        <v>286</v>
      </c>
      <c r="C86" s="20">
        <f>IFERROR(C83/C85,0)</f>
        <v>0</v>
      </c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203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11</v>
      </c>
      <c r="C99" s="26">
        <f>'Wage &amp; Benefits Worksheet'!Z$9</f>
        <v>0</v>
      </c>
      <c r="D99" s="27">
        <f>C99/12</f>
        <v>0</v>
      </c>
    </row>
    <row r="100" spans="1:4" x14ac:dyDescent="0.25">
      <c r="A100" s="28">
        <v>2</v>
      </c>
      <c r="B100" s="132" t="s">
        <v>12</v>
      </c>
      <c r="C100" s="30">
        <f>'Wage &amp; Benefits Worksheet'!Z$10</f>
        <v>0</v>
      </c>
      <c r="D100" s="31">
        <f t="shared" ref="D100:D116" si="3">C100/12</f>
        <v>0</v>
      </c>
    </row>
    <row r="101" spans="1:4" x14ac:dyDescent="0.25">
      <c r="A101" s="28">
        <v>3</v>
      </c>
      <c r="B101" s="132" t="s">
        <v>13</v>
      </c>
      <c r="C101" s="30">
        <f>'Wage &amp; Benefits Worksheet'!Z$11</f>
        <v>0</v>
      </c>
      <c r="D101" s="31">
        <f t="shared" si="3"/>
        <v>0</v>
      </c>
    </row>
    <row r="102" spans="1:4" x14ac:dyDescent="0.25">
      <c r="A102" s="28">
        <v>4</v>
      </c>
      <c r="B102" s="132" t="s">
        <v>97</v>
      </c>
      <c r="C102" s="30">
        <f>'Wage &amp; Benefits Worksheet'!Z$12</f>
        <v>0</v>
      </c>
      <c r="D102" s="31">
        <f t="shared" si="3"/>
        <v>0</v>
      </c>
    </row>
    <row r="103" spans="1:4" x14ac:dyDescent="0.25">
      <c r="A103" s="28">
        <v>5</v>
      </c>
      <c r="B103" s="132" t="s">
        <v>10</v>
      </c>
      <c r="C103" s="30">
        <f>'Wage &amp; Benefits Worksheet'!Z$13</f>
        <v>0</v>
      </c>
      <c r="D103" s="31">
        <f t="shared" si="3"/>
        <v>0</v>
      </c>
    </row>
    <row r="104" spans="1:4" x14ac:dyDescent="0.25">
      <c r="A104" s="28">
        <v>6</v>
      </c>
      <c r="B104" s="132" t="s">
        <v>81</v>
      </c>
      <c r="C104" s="30">
        <f>'Wage &amp; Benefits Worksheet'!Z$32</f>
        <v>0</v>
      </c>
      <c r="D104" s="31">
        <f t="shared" si="3"/>
        <v>0</v>
      </c>
    </row>
    <row r="105" spans="1:4" x14ac:dyDescent="0.25">
      <c r="A105" s="28">
        <v>7</v>
      </c>
      <c r="B105" s="132" t="s">
        <v>82</v>
      </c>
      <c r="C105" s="30">
        <f>'Wage &amp; Benefits Worksheet'!Z$33</f>
        <v>0</v>
      </c>
      <c r="D105" s="31">
        <f t="shared" si="3"/>
        <v>0</v>
      </c>
    </row>
    <row r="106" spans="1:4" x14ac:dyDescent="0.25">
      <c r="A106" s="28">
        <v>8</v>
      </c>
      <c r="B106" s="132" t="s">
        <v>83</v>
      </c>
      <c r="C106" s="30">
        <f>'Wage &amp; Benefits Worksheet'!Z$34</f>
        <v>0</v>
      </c>
      <c r="D106" s="31">
        <f t="shared" si="3"/>
        <v>0</v>
      </c>
    </row>
    <row r="107" spans="1:4" x14ac:dyDescent="0.25">
      <c r="A107" s="28">
        <v>9</v>
      </c>
      <c r="B107" s="132" t="s">
        <v>80</v>
      </c>
      <c r="C107" s="30">
        <f>'Wage &amp; Benefits Worksheet'!Z$35</f>
        <v>0</v>
      </c>
      <c r="D107" s="31">
        <f t="shared" si="3"/>
        <v>0</v>
      </c>
    </row>
    <row r="108" spans="1:4" x14ac:dyDescent="0.25">
      <c r="A108" s="28">
        <v>10</v>
      </c>
      <c r="B108" s="132" t="s">
        <v>156</v>
      </c>
      <c r="C108" s="30">
        <f>'Wage &amp; Benefits Worksheet'!Z$36</f>
        <v>0</v>
      </c>
      <c r="D108" s="31">
        <f t="shared" si="3"/>
        <v>0</v>
      </c>
    </row>
    <row r="109" spans="1:4" x14ac:dyDescent="0.25">
      <c r="A109" s="28">
        <v>11</v>
      </c>
      <c r="B109" s="132" t="s">
        <v>7</v>
      </c>
      <c r="C109" s="50"/>
      <c r="D109" s="31">
        <f t="shared" si="3"/>
        <v>0</v>
      </c>
    </row>
    <row r="110" spans="1:4" x14ac:dyDescent="0.25">
      <c r="A110" s="28">
        <v>12</v>
      </c>
      <c r="B110" s="132" t="s">
        <v>14</v>
      </c>
      <c r="C110" s="50"/>
      <c r="D110" s="31">
        <f t="shared" si="3"/>
        <v>0</v>
      </c>
    </row>
    <row r="111" spans="1:4" x14ac:dyDescent="0.25">
      <c r="A111" s="28">
        <v>13</v>
      </c>
      <c r="B111" s="132" t="s">
        <v>15</v>
      </c>
      <c r="C111" s="50"/>
      <c r="D111" s="31">
        <f t="shared" si="3"/>
        <v>0</v>
      </c>
    </row>
    <row r="112" spans="1:4" x14ac:dyDescent="0.25">
      <c r="A112" s="28">
        <v>14</v>
      </c>
      <c r="B112" s="132" t="s">
        <v>16</v>
      </c>
      <c r="C112" s="50"/>
      <c r="D112" s="31">
        <f t="shared" si="3"/>
        <v>0</v>
      </c>
    </row>
    <row r="113" spans="1:4" x14ac:dyDescent="0.25">
      <c r="A113" s="28">
        <v>15</v>
      </c>
      <c r="B113" s="132" t="s">
        <v>42</v>
      </c>
      <c r="C113" s="50"/>
      <c r="D113" s="31">
        <f t="shared" si="3"/>
        <v>0</v>
      </c>
    </row>
    <row r="114" spans="1:4" x14ac:dyDescent="0.25">
      <c r="A114" s="28">
        <v>16</v>
      </c>
      <c r="B114" s="132" t="s">
        <v>17</v>
      </c>
      <c r="C114" s="50"/>
      <c r="D114" s="31">
        <f t="shared" si="3"/>
        <v>0</v>
      </c>
    </row>
    <row r="115" spans="1:4" x14ac:dyDescent="0.25">
      <c r="A115" s="28">
        <v>17</v>
      </c>
      <c r="B115" s="132" t="s">
        <v>43</v>
      </c>
      <c r="C115" s="50"/>
      <c r="D115" s="31">
        <f t="shared" si="3"/>
        <v>0</v>
      </c>
    </row>
    <row r="116" spans="1:4" x14ac:dyDescent="0.25">
      <c r="A116" s="28">
        <v>18</v>
      </c>
      <c r="B116" s="132" t="s">
        <v>134</v>
      </c>
      <c r="C116" s="50"/>
      <c r="D116" s="31">
        <f t="shared" si="3"/>
        <v>0</v>
      </c>
    </row>
    <row r="117" spans="1:4" x14ac:dyDescent="0.25">
      <c r="A117" s="28">
        <v>19</v>
      </c>
      <c r="B117" s="133"/>
      <c r="C117" s="50"/>
      <c r="D117" s="31">
        <f t="shared" ref="D117:D129" si="4">C117/12</f>
        <v>0</v>
      </c>
    </row>
    <row r="118" spans="1:4" x14ac:dyDescent="0.25">
      <c r="A118" s="28">
        <v>20</v>
      </c>
      <c r="B118" s="133"/>
      <c r="C118" s="50"/>
      <c r="D118" s="31">
        <f t="shared" si="4"/>
        <v>0</v>
      </c>
    </row>
    <row r="119" spans="1:4" x14ac:dyDescent="0.25">
      <c r="A119" s="28">
        <v>21</v>
      </c>
      <c r="B119" s="133"/>
      <c r="C119" s="50"/>
      <c r="D119" s="31">
        <f t="shared" si="4"/>
        <v>0</v>
      </c>
    </row>
    <row r="120" spans="1:4" x14ac:dyDescent="0.25">
      <c r="A120" s="28">
        <v>22</v>
      </c>
      <c r="B120" s="133"/>
      <c r="C120" s="50"/>
      <c r="D120" s="31">
        <f t="shared" si="4"/>
        <v>0</v>
      </c>
    </row>
    <row r="121" spans="1:4" x14ac:dyDescent="0.25">
      <c r="A121" s="28">
        <v>23</v>
      </c>
      <c r="B121" s="133"/>
      <c r="C121" s="50"/>
      <c r="D121" s="31">
        <f t="shared" si="4"/>
        <v>0</v>
      </c>
    </row>
    <row r="122" spans="1:4" x14ac:dyDescent="0.25">
      <c r="A122" s="28">
        <v>24</v>
      </c>
      <c r="B122" s="133"/>
      <c r="C122" s="50"/>
      <c r="D122" s="31">
        <f t="shared" si="4"/>
        <v>0</v>
      </c>
    </row>
    <row r="123" spans="1:4" x14ac:dyDescent="0.25">
      <c r="A123" s="28">
        <v>25</v>
      </c>
      <c r="B123" s="133"/>
      <c r="C123" s="50"/>
      <c r="D123" s="31">
        <f t="shared" si="4"/>
        <v>0</v>
      </c>
    </row>
    <row r="124" spans="1:4" x14ac:dyDescent="0.25">
      <c r="A124" s="28">
        <v>26</v>
      </c>
      <c r="B124" s="133"/>
      <c r="C124" s="50"/>
      <c r="D124" s="31">
        <f t="shared" si="4"/>
        <v>0</v>
      </c>
    </row>
    <row r="125" spans="1:4" x14ac:dyDescent="0.25">
      <c r="A125" s="28">
        <v>27</v>
      </c>
      <c r="B125" s="133"/>
      <c r="C125" s="50"/>
      <c r="D125" s="31">
        <f t="shared" si="4"/>
        <v>0</v>
      </c>
    </row>
    <row r="126" spans="1:4" x14ac:dyDescent="0.25">
      <c r="A126" s="28">
        <v>28</v>
      </c>
      <c r="B126" s="133"/>
      <c r="C126" s="50"/>
      <c r="D126" s="31">
        <f t="shared" si="4"/>
        <v>0</v>
      </c>
    </row>
    <row r="127" spans="1:4" x14ac:dyDescent="0.25">
      <c r="A127" s="28">
        <v>29</v>
      </c>
      <c r="B127" s="133"/>
      <c r="C127" s="50"/>
      <c r="D127" s="31">
        <f t="shared" si="4"/>
        <v>0</v>
      </c>
    </row>
    <row r="128" spans="1:4" x14ac:dyDescent="0.25">
      <c r="A128" s="28">
        <v>30</v>
      </c>
      <c r="B128" s="133"/>
      <c r="C128" s="50"/>
      <c r="D128" s="31">
        <f t="shared" si="4"/>
        <v>0</v>
      </c>
    </row>
    <row r="129" spans="1:5" ht="15.75" thickBot="1" x14ac:dyDescent="0.3">
      <c r="A129" s="12"/>
      <c r="B129" s="135" t="s">
        <v>44</v>
      </c>
      <c r="C129" s="21">
        <f>SUM(C99:C128)</f>
        <v>0</v>
      </c>
      <c r="D129" s="17">
        <f t="shared" si="4"/>
        <v>0</v>
      </c>
    </row>
    <row r="131" spans="1:5" x14ac:dyDescent="0.25">
      <c r="B131" s="125" t="s">
        <v>285</v>
      </c>
      <c r="C131" s="52"/>
    </row>
    <row r="132" spans="1:5" x14ac:dyDescent="0.25">
      <c r="B132" s="125" t="s">
        <v>286</v>
      </c>
      <c r="C132" s="20">
        <f>IFERROR(C129/C131,0)</f>
        <v>0</v>
      </c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204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11</v>
      </c>
      <c r="C145" s="26">
        <f>'Wage &amp; Benefits Worksheet'!AA$9</f>
        <v>0</v>
      </c>
      <c r="D145" s="27">
        <f>C145/12</f>
        <v>0</v>
      </c>
    </row>
    <row r="146" spans="1:4" x14ac:dyDescent="0.25">
      <c r="A146" s="28">
        <v>2</v>
      </c>
      <c r="B146" s="132" t="s">
        <v>12</v>
      </c>
      <c r="C146" s="30">
        <f>'Wage &amp; Benefits Worksheet'!AA$10</f>
        <v>0</v>
      </c>
      <c r="D146" s="31">
        <f t="shared" ref="D146:D162" si="5">C146/12</f>
        <v>0</v>
      </c>
    </row>
    <row r="147" spans="1:4" x14ac:dyDescent="0.25">
      <c r="A147" s="28">
        <v>3</v>
      </c>
      <c r="B147" s="132" t="s">
        <v>13</v>
      </c>
      <c r="C147" s="30">
        <f>'Wage &amp; Benefits Worksheet'!AA$11</f>
        <v>0</v>
      </c>
      <c r="D147" s="31">
        <f t="shared" si="5"/>
        <v>0</v>
      </c>
    </row>
    <row r="148" spans="1:4" x14ac:dyDescent="0.25">
      <c r="A148" s="28">
        <v>4</v>
      </c>
      <c r="B148" s="132" t="s">
        <v>97</v>
      </c>
      <c r="C148" s="30">
        <f>'Wage &amp; Benefits Worksheet'!AA$12</f>
        <v>0</v>
      </c>
      <c r="D148" s="31">
        <f t="shared" si="5"/>
        <v>0</v>
      </c>
    </row>
    <row r="149" spans="1:4" x14ac:dyDescent="0.25">
      <c r="A149" s="28">
        <v>5</v>
      </c>
      <c r="B149" s="132" t="s">
        <v>10</v>
      </c>
      <c r="C149" s="30">
        <f>'Wage &amp; Benefits Worksheet'!AA$13</f>
        <v>0</v>
      </c>
      <c r="D149" s="31">
        <f t="shared" si="5"/>
        <v>0</v>
      </c>
    </row>
    <row r="150" spans="1:4" x14ac:dyDescent="0.25">
      <c r="A150" s="28">
        <v>6</v>
      </c>
      <c r="B150" s="132" t="s">
        <v>81</v>
      </c>
      <c r="C150" s="30">
        <f>'Wage &amp; Benefits Worksheet'!AA$32</f>
        <v>0</v>
      </c>
      <c r="D150" s="31">
        <f t="shared" si="5"/>
        <v>0</v>
      </c>
    </row>
    <row r="151" spans="1:4" x14ac:dyDescent="0.25">
      <c r="A151" s="28">
        <v>7</v>
      </c>
      <c r="B151" s="132" t="s">
        <v>82</v>
      </c>
      <c r="C151" s="30">
        <f>'Wage &amp; Benefits Worksheet'!AA$33</f>
        <v>0</v>
      </c>
      <c r="D151" s="31">
        <f t="shared" si="5"/>
        <v>0</v>
      </c>
    </row>
    <row r="152" spans="1:4" x14ac:dyDescent="0.25">
      <c r="A152" s="28">
        <v>8</v>
      </c>
      <c r="B152" s="132" t="s">
        <v>83</v>
      </c>
      <c r="C152" s="30">
        <f>'Wage &amp; Benefits Worksheet'!AA$34</f>
        <v>0</v>
      </c>
      <c r="D152" s="31">
        <f t="shared" si="5"/>
        <v>0</v>
      </c>
    </row>
    <row r="153" spans="1:4" x14ac:dyDescent="0.25">
      <c r="A153" s="28">
        <v>9</v>
      </c>
      <c r="B153" s="132" t="s">
        <v>80</v>
      </c>
      <c r="C153" s="30">
        <f>'Wage &amp; Benefits Worksheet'!AA$35</f>
        <v>0</v>
      </c>
      <c r="D153" s="31">
        <f t="shared" si="5"/>
        <v>0</v>
      </c>
    </row>
    <row r="154" spans="1:4" x14ac:dyDescent="0.25">
      <c r="A154" s="28">
        <v>10</v>
      </c>
      <c r="B154" s="132" t="s">
        <v>156</v>
      </c>
      <c r="C154" s="30">
        <f>'Wage &amp; Benefits Worksheet'!AA$36</f>
        <v>0</v>
      </c>
      <c r="D154" s="31">
        <f t="shared" si="5"/>
        <v>0</v>
      </c>
    </row>
    <row r="155" spans="1:4" x14ac:dyDescent="0.25">
      <c r="A155" s="28">
        <v>11</v>
      </c>
      <c r="B155" s="132" t="s">
        <v>7</v>
      </c>
      <c r="C155" s="50"/>
      <c r="D155" s="31">
        <f t="shared" si="5"/>
        <v>0</v>
      </c>
    </row>
    <row r="156" spans="1:4" x14ac:dyDescent="0.25">
      <c r="A156" s="28">
        <v>12</v>
      </c>
      <c r="B156" s="132" t="s">
        <v>14</v>
      </c>
      <c r="C156" s="50"/>
      <c r="D156" s="31">
        <f t="shared" si="5"/>
        <v>0</v>
      </c>
    </row>
    <row r="157" spans="1:4" x14ac:dyDescent="0.25">
      <c r="A157" s="28">
        <v>13</v>
      </c>
      <c r="B157" s="132" t="s">
        <v>15</v>
      </c>
      <c r="C157" s="50"/>
      <c r="D157" s="31">
        <f t="shared" si="5"/>
        <v>0</v>
      </c>
    </row>
    <row r="158" spans="1:4" x14ac:dyDescent="0.25">
      <c r="A158" s="28">
        <v>14</v>
      </c>
      <c r="B158" s="132" t="s">
        <v>16</v>
      </c>
      <c r="C158" s="50"/>
      <c r="D158" s="31">
        <f t="shared" si="5"/>
        <v>0</v>
      </c>
    </row>
    <row r="159" spans="1:4" x14ac:dyDescent="0.25">
      <c r="A159" s="28">
        <v>15</v>
      </c>
      <c r="B159" s="132" t="s">
        <v>42</v>
      </c>
      <c r="C159" s="50"/>
      <c r="D159" s="31">
        <f t="shared" si="5"/>
        <v>0</v>
      </c>
    </row>
    <row r="160" spans="1:4" x14ac:dyDescent="0.25">
      <c r="A160" s="28">
        <v>16</v>
      </c>
      <c r="B160" s="132" t="s">
        <v>17</v>
      </c>
      <c r="C160" s="50"/>
      <c r="D160" s="31">
        <f t="shared" si="5"/>
        <v>0</v>
      </c>
    </row>
    <row r="161" spans="1:4" x14ac:dyDescent="0.25">
      <c r="A161" s="28">
        <v>17</v>
      </c>
      <c r="B161" s="132" t="s">
        <v>43</v>
      </c>
      <c r="C161" s="50"/>
      <c r="D161" s="31">
        <f t="shared" si="5"/>
        <v>0</v>
      </c>
    </row>
    <row r="162" spans="1:4" x14ac:dyDescent="0.25">
      <c r="A162" s="28">
        <v>18</v>
      </c>
      <c r="B162" s="132" t="s">
        <v>134</v>
      </c>
      <c r="C162" s="50"/>
      <c r="D162" s="31">
        <f t="shared" si="5"/>
        <v>0</v>
      </c>
    </row>
    <row r="163" spans="1:4" x14ac:dyDescent="0.25">
      <c r="A163" s="28">
        <v>19</v>
      </c>
      <c r="B163" s="133"/>
      <c r="C163" s="50"/>
      <c r="D163" s="31">
        <f t="shared" ref="D163:D175" si="6">C163/12</f>
        <v>0</v>
      </c>
    </row>
    <row r="164" spans="1:4" x14ac:dyDescent="0.25">
      <c r="A164" s="28">
        <v>20</v>
      </c>
      <c r="B164" s="133"/>
      <c r="C164" s="50"/>
      <c r="D164" s="31">
        <f t="shared" si="6"/>
        <v>0</v>
      </c>
    </row>
    <row r="165" spans="1:4" x14ac:dyDescent="0.25">
      <c r="A165" s="28">
        <v>21</v>
      </c>
      <c r="B165" s="133"/>
      <c r="C165" s="50"/>
      <c r="D165" s="31">
        <f t="shared" si="6"/>
        <v>0</v>
      </c>
    </row>
    <row r="166" spans="1:4" x14ac:dyDescent="0.25">
      <c r="A166" s="28">
        <v>22</v>
      </c>
      <c r="B166" s="133"/>
      <c r="C166" s="50"/>
      <c r="D166" s="31">
        <f t="shared" si="6"/>
        <v>0</v>
      </c>
    </row>
    <row r="167" spans="1:4" x14ac:dyDescent="0.25">
      <c r="A167" s="28">
        <v>23</v>
      </c>
      <c r="B167" s="133"/>
      <c r="C167" s="50"/>
      <c r="D167" s="31">
        <f t="shared" si="6"/>
        <v>0</v>
      </c>
    </row>
    <row r="168" spans="1:4" x14ac:dyDescent="0.25">
      <c r="A168" s="28">
        <v>24</v>
      </c>
      <c r="B168" s="133"/>
      <c r="C168" s="50"/>
      <c r="D168" s="31">
        <f t="shared" si="6"/>
        <v>0</v>
      </c>
    </row>
    <row r="169" spans="1:4" x14ac:dyDescent="0.25">
      <c r="A169" s="28">
        <v>25</v>
      </c>
      <c r="B169" s="133"/>
      <c r="C169" s="50"/>
      <c r="D169" s="31">
        <f t="shared" si="6"/>
        <v>0</v>
      </c>
    </row>
    <row r="170" spans="1:4" x14ac:dyDescent="0.25">
      <c r="A170" s="28">
        <v>26</v>
      </c>
      <c r="B170" s="133"/>
      <c r="C170" s="50"/>
      <c r="D170" s="31">
        <f t="shared" si="6"/>
        <v>0</v>
      </c>
    </row>
    <row r="171" spans="1:4" x14ac:dyDescent="0.25">
      <c r="A171" s="28">
        <v>27</v>
      </c>
      <c r="B171" s="133"/>
      <c r="C171" s="50"/>
      <c r="D171" s="31">
        <f t="shared" si="6"/>
        <v>0</v>
      </c>
    </row>
    <row r="172" spans="1:4" x14ac:dyDescent="0.25">
      <c r="A172" s="28">
        <v>28</v>
      </c>
      <c r="B172" s="133"/>
      <c r="C172" s="50"/>
      <c r="D172" s="31">
        <f t="shared" si="6"/>
        <v>0</v>
      </c>
    </row>
    <row r="173" spans="1:4" x14ac:dyDescent="0.25">
      <c r="A173" s="28">
        <v>29</v>
      </c>
      <c r="B173" s="133"/>
      <c r="C173" s="50"/>
      <c r="D173" s="31">
        <f t="shared" si="6"/>
        <v>0</v>
      </c>
    </row>
    <row r="174" spans="1:4" x14ac:dyDescent="0.25">
      <c r="A174" s="28">
        <v>30</v>
      </c>
      <c r="B174" s="133"/>
      <c r="C174" s="50"/>
      <c r="D174" s="31">
        <f t="shared" si="6"/>
        <v>0</v>
      </c>
    </row>
    <row r="175" spans="1:4" ht="15.75" thickBot="1" x14ac:dyDescent="0.3">
      <c r="A175" s="12"/>
      <c r="B175" s="135" t="s">
        <v>44</v>
      </c>
      <c r="C175" s="21">
        <f>SUM(C145:C174)</f>
        <v>0</v>
      </c>
      <c r="D175" s="17">
        <f t="shared" si="6"/>
        <v>0</v>
      </c>
    </row>
    <row r="177" spans="1:5" x14ac:dyDescent="0.25">
      <c r="B177" s="125" t="s">
        <v>285</v>
      </c>
      <c r="C177" s="52"/>
    </row>
    <row r="178" spans="1:5" x14ac:dyDescent="0.25">
      <c r="B178" s="125" t="s">
        <v>286</v>
      </c>
      <c r="C178" s="20">
        <f>IFERROR(C175*C177,0)</f>
        <v>0</v>
      </c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205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11</v>
      </c>
      <c r="C191" s="26">
        <f>'Wage &amp; Benefits Worksheet'!AB$9</f>
        <v>0</v>
      </c>
      <c r="D191" s="27">
        <f>C191/12</f>
        <v>0</v>
      </c>
    </row>
    <row r="192" spans="1:5" x14ac:dyDescent="0.25">
      <c r="A192" s="28">
        <v>2</v>
      </c>
      <c r="B192" s="132" t="s">
        <v>12</v>
      </c>
      <c r="C192" s="30">
        <f>'Wage &amp; Benefits Worksheet'!AB$10</f>
        <v>0</v>
      </c>
      <c r="D192" s="31">
        <f t="shared" ref="D192:D208" si="7">C192/12</f>
        <v>0</v>
      </c>
    </row>
    <row r="193" spans="1:4" x14ac:dyDescent="0.25">
      <c r="A193" s="28">
        <v>3</v>
      </c>
      <c r="B193" s="132" t="s">
        <v>13</v>
      </c>
      <c r="C193" s="30">
        <f>'Wage &amp; Benefits Worksheet'!AB$11</f>
        <v>0</v>
      </c>
      <c r="D193" s="31">
        <f t="shared" si="7"/>
        <v>0</v>
      </c>
    </row>
    <row r="194" spans="1:4" x14ac:dyDescent="0.25">
      <c r="A194" s="28">
        <v>4</v>
      </c>
      <c r="B194" s="132" t="s">
        <v>97</v>
      </c>
      <c r="C194" s="30">
        <f>'Wage &amp; Benefits Worksheet'!AB$12</f>
        <v>0</v>
      </c>
      <c r="D194" s="31">
        <f t="shared" si="7"/>
        <v>0</v>
      </c>
    </row>
    <row r="195" spans="1:4" x14ac:dyDescent="0.25">
      <c r="A195" s="28">
        <v>5</v>
      </c>
      <c r="B195" s="132" t="s">
        <v>10</v>
      </c>
      <c r="C195" s="30">
        <f>'Wage &amp; Benefits Worksheet'!AB$13</f>
        <v>0</v>
      </c>
      <c r="D195" s="31">
        <f t="shared" si="7"/>
        <v>0</v>
      </c>
    </row>
    <row r="196" spans="1:4" x14ac:dyDescent="0.25">
      <c r="A196" s="28">
        <v>6</v>
      </c>
      <c r="B196" s="132" t="s">
        <v>81</v>
      </c>
      <c r="C196" s="30">
        <f>'Wage &amp; Benefits Worksheet'!AB$32</f>
        <v>0</v>
      </c>
      <c r="D196" s="31">
        <f t="shared" si="7"/>
        <v>0</v>
      </c>
    </row>
    <row r="197" spans="1:4" x14ac:dyDescent="0.25">
      <c r="A197" s="28">
        <v>7</v>
      </c>
      <c r="B197" s="132" t="s">
        <v>82</v>
      </c>
      <c r="C197" s="30">
        <f>'Wage &amp; Benefits Worksheet'!AB$33</f>
        <v>0</v>
      </c>
      <c r="D197" s="31">
        <f t="shared" si="7"/>
        <v>0</v>
      </c>
    </row>
    <row r="198" spans="1:4" x14ac:dyDescent="0.25">
      <c r="A198" s="28">
        <v>8</v>
      </c>
      <c r="B198" s="132" t="s">
        <v>83</v>
      </c>
      <c r="C198" s="30">
        <f>'Wage &amp; Benefits Worksheet'!AB$34</f>
        <v>0</v>
      </c>
      <c r="D198" s="31">
        <f t="shared" si="7"/>
        <v>0</v>
      </c>
    </row>
    <row r="199" spans="1:4" x14ac:dyDescent="0.25">
      <c r="A199" s="28">
        <v>9</v>
      </c>
      <c r="B199" s="132" t="s">
        <v>80</v>
      </c>
      <c r="C199" s="30">
        <f>'Wage &amp; Benefits Worksheet'!AB$35</f>
        <v>0</v>
      </c>
      <c r="D199" s="31">
        <f t="shared" si="7"/>
        <v>0</v>
      </c>
    </row>
    <row r="200" spans="1:4" x14ac:dyDescent="0.25">
      <c r="A200" s="28">
        <v>10</v>
      </c>
      <c r="B200" s="132" t="s">
        <v>156</v>
      </c>
      <c r="C200" s="30">
        <f>'Wage &amp; Benefits Worksheet'!AB$36</f>
        <v>0</v>
      </c>
      <c r="D200" s="31">
        <f t="shared" si="7"/>
        <v>0</v>
      </c>
    </row>
    <row r="201" spans="1:4" x14ac:dyDescent="0.25">
      <c r="A201" s="28">
        <v>11</v>
      </c>
      <c r="B201" s="132" t="s">
        <v>7</v>
      </c>
      <c r="C201" s="50"/>
      <c r="D201" s="31">
        <f t="shared" si="7"/>
        <v>0</v>
      </c>
    </row>
    <row r="202" spans="1:4" x14ac:dyDescent="0.25">
      <c r="A202" s="28">
        <v>12</v>
      </c>
      <c r="B202" s="132" t="s">
        <v>14</v>
      </c>
      <c r="C202" s="50"/>
      <c r="D202" s="31">
        <f t="shared" si="7"/>
        <v>0</v>
      </c>
    </row>
    <row r="203" spans="1:4" x14ac:dyDescent="0.25">
      <c r="A203" s="28">
        <v>13</v>
      </c>
      <c r="B203" s="132" t="s">
        <v>15</v>
      </c>
      <c r="C203" s="50"/>
      <c r="D203" s="31">
        <f t="shared" si="7"/>
        <v>0</v>
      </c>
    </row>
    <row r="204" spans="1:4" x14ac:dyDescent="0.25">
      <c r="A204" s="28">
        <v>14</v>
      </c>
      <c r="B204" s="132" t="s">
        <v>16</v>
      </c>
      <c r="C204" s="50"/>
      <c r="D204" s="31">
        <f t="shared" si="7"/>
        <v>0</v>
      </c>
    </row>
    <row r="205" spans="1:4" x14ac:dyDescent="0.25">
      <c r="A205" s="28">
        <v>15</v>
      </c>
      <c r="B205" s="132" t="s">
        <v>42</v>
      </c>
      <c r="C205" s="50"/>
      <c r="D205" s="31">
        <f t="shared" si="7"/>
        <v>0</v>
      </c>
    </row>
    <row r="206" spans="1:4" x14ac:dyDescent="0.25">
      <c r="A206" s="28">
        <v>16</v>
      </c>
      <c r="B206" s="132" t="s">
        <v>17</v>
      </c>
      <c r="C206" s="50"/>
      <c r="D206" s="31">
        <f t="shared" si="7"/>
        <v>0</v>
      </c>
    </row>
    <row r="207" spans="1:4" x14ac:dyDescent="0.25">
      <c r="A207" s="28">
        <v>17</v>
      </c>
      <c r="B207" s="132" t="s">
        <v>43</v>
      </c>
      <c r="C207" s="50"/>
      <c r="D207" s="31">
        <f t="shared" si="7"/>
        <v>0</v>
      </c>
    </row>
    <row r="208" spans="1:4" x14ac:dyDescent="0.25">
      <c r="A208" s="28">
        <v>18</v>
      </c>
      <c r="B208" s="132" t="s">
        <v>134</v>
      </c>
      <c r="C208" s="50"/>
      <c r="D208" s="31">
        <f t="shared" si="7"/>
        <v>0</v>
      </c>
    </row>
    <row r="209" spans="1:4" x14ac:dyDescent="0.25">
      <c r="A209" s="28">
        <v>19</v>
      </c>
      <c r="B209" s="133"/>
      <c r="C209" s="50"/>
      <c r="D209" s="31">
        <f t="shared" ref="D209:D221" si="8">C209/12</f>
        <v>0</v>
      </c>
    </row>
    <row r="210" spans="1:4" x14ac:dyDescent="0.25">
      <c r="A210" s="28">
        <v>20</v>
      </c>
      <c r="B210" s="133"/>
      <c r="C210" s="50"/>
      <c r="D210" s="31">
        <f t="shared" si="8"/>
        <v>0</v>
      </c>
    </row>
    <row r="211" spans="1:4" x14ac:dyDescent="0.25">
      <c r="A211" s="28">
        <v>21</v>
      </c>
      <c r="B211" s="133"/>
      <c r="C211" s="50"/>
      <c r="D211" s="31">
        <f t="shared" si="8"/>
        <v>0</v>
      </c>
    </row>
    <row r="212" spans="1:4" x14ac:dyDescent="0.25">
      <c r="A212" s="28">
        <v>22</v>
      </c>
      <c r="B212" s="133"/>
      <c r="C212" s="50"/>
      <c r="D212" s="31">
        <f t="shared" si="8"/>
        <v>0</v>
      </c>
    </row>
    <row r="213" spans="1:4" x14ac:dyDescent="0.25">
      <c r="A213" s="28">
        <v>23</v>
      </c>
      <c r="B213" s="133"/>
      <c r="C213" s="50"/>
      <c r="D213" s="31">
        <f t="shared" si="8"/>
        <v>0</v>
      </c>
    </row>
    <row r="214" spans="1:4" x14ac:dyDescent="0.25">
      <c r="A214" s="28">
        <v>24</v>
      </c>
      <c r="B214" s="133"/>
      <c r="C214" s="50"/>
      <c r="D214" s="31">
        <f t="shared" si="8"/>
        <v>0</v>
      </c>
    </row>
    <row r="215" spans="1:4" x14ac:dyDescent="0.25">
      <c r="A215" s="28">
        <v>25</v>
      </c>
      <c r="B215" s="133"/>
      <c r="C215" s="50"/>
      <c r="D215" s="31">
        <f t="shared" si="8"/>
        <v>0</v>
      </c>
    </row>
    <row r="216" spans="1:4" x14ac:dyDescent="0.25">
      <c r="A216" s="28">
        <v>26</v>
      </c>
      <c r="B216" s="133"/>
      <c r="C216" s="50"/>
      <c r="D216" s="31">
        <f t="shared" si="8"/>
        <v>0</v>
      </c>
    </row>
    <row r="217" spans="1:4" x14ac:dyDescent="0.25">
      <c r="A217" s="28">
        <v>27</v>
      </c>
      <c r="B217" s="133"/>
      <c r="C217" s="50"/>
      <c r="D217" s="31">
        <f t="shared" si="8"/>
        <v>0</v>
      </c>
    </row>
    <row r="218" spans="1:4" x14ac:dyDescent="0.25">
      <c r="A218" s="28">
        <v>28</v>
      </c>
      <c r="B218" s="133"/>
      <c r="C218" s="50"/>
      <c r="D218" s="31">
        <f t="shared" si="8"/>
        <v>0</v>
      </c>
    </row>
    <row r="219" spans="1:4" x14ac:dyDescent="0.25">
      <c r="A219" s="28">
        <v>29</v>
      </c>
      <c r="B219" s="133"/>
      <c r="C219" s="50"/>
      <c r="D219" s="31">
        <f t="shared" si="8"/>
        <v>0</v>
      </c>
    </row>
    <row r="220" spans="1:4" x14ac:dyDescent="0.25">
      <c r="A220" s="28">
        <v>30</v>
      </c>
      <c r="B220" s="133"/>
      <c r="C220" s="50"/>
      <c r="D220" s="31">
        <f t="shared" si="8"/>
        <v>0</v>
      </c>
    </row>
    <row r="221" spans="1:4" ht="15.75" thickBot="1" x14ac:dyDescent="0.3">
      <c r="A221" s="12"/>
      <c r="B221" s="135" t="s">
        <v>44</v>
      </c>
      <c r="C221" s="21">
        <f>SUM(C191:C220)</f>
        <v>0</v>
      </c>
      <c r="D221" s="17">
        <f t="shared" si="8"/>
        <v>0</v>
      </c>
    </row>
    <row r="223" spans="1:4" x14ac:dyDescent="0.25">
      <c r="B223" s="125" t="s">
        <v>285</v>
      </c>
      <c r="C223" s="52"/>
    </row>
    <row r="224" spans="1:4" x14ac:dyDescent="0.25">
      <c r="B224" s="125" t="s">
        <v>286</v>
      </c>
      <c r="C224" s="20">
        <f>IFERROR(C221/C223,0)</f>
        <v>0</v>
      </c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206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11</v>
      </c>
      <c r="C237" s="26">
        <f>'Wage &amp; Benefits Worksheet'!AC$9</f>
        <v>0</v>
      </c>
      <c r="D237" s="27">
        <f>C237/12</f>
        <v>0</v>
      </c>
    </row>
    <row r="238" spans="1:5" x14ac:dyDescent="0.25">
      <c r="A238" s="28">
        <v>2</v>
      </c>
      <c r="B238" s="132" t="s">
        <v>12</v>
      </c>
      <c r="C238" s="30">
        <f>'Wage &amp; Benefits Worksheet'!AC$10</f>
        <v>0</v>
      </c>
      <c r="D238" s="31">
        <f t="shared" ref="D238:D254" si="9">C238/12</f>
        <v>0</v>
      </c>
    </row>
    <row r="239" spans="1:5" x14ac:dyDescent="0.25">
      <c r="A239" s="28">
        <v>3</v>
      </c>
      <c r="B239" s="132" t="s">
        <v>13</v>
      </c>
      <c r="C239" s="30">
        <f>'Wage &amp; Benefits Worksheet'!AC$11</f>
        <v>0</v>
      </c>
      <c r="D239" s="31">
        <f t="shared" si="9"/>
        <v>0</v>
      </c>
    </row>
    <row r="240" spans="1:5" x14ac:dyDescent="0.25">
      <c r="A240" s="28">
        <v>4</v>
      </c>
      <c r="B240" s="132" t="s">
        <v>97</v>
      </c>
      <c r="C240" s="30">
        <f>'Wage &amp; Benefits Worksheet'!AC$12</f>
        <v>0</v>
      </c>
      <c r="D240" s="31">
        <f t="shared" si="9"/>
        <v>0</v>
      </c>
    </row>
    <row r="241" spans="1:4" x14ac:dyDescent="0.25">
      <c r="A241" s="28">
        <v>5</v>
      </c>
      <c r="B241" s="132" t="s">
        <v>10</v>
      </c>
      <c r="C241" s="30">
        <f>'Wage &amp; Benefits Worksheet'!AC$13</f>
        <v>0</v>
      </c>
      <c r="D241" s="31">
        <f t="shared" si="9"/>
        <v>0</v>
      </c>
    </row>
    <row r="242" spans="1:4" x14ac:dyDescent="0.25">
      <c r="A242" s="28">
        <v>6</v>
      </c>
      <c r="B242" s="132" t="s">
        <v>81</v>
      </c>
      <c r="C242" s="30">
        <f>'Wage &amp; Benefits Worksheet'!AC$32</f>
        <v>0</v>
      </c>
      <c r="D242" s="31">
        <f t="shared" si="9"/>
        <v>0</v>
      </c>
    </row>
    <row r="243" spans="1:4" x14ac:dyDescent="0.25">
      <c r="A243" s="28">
        <v>7</v>
      </c>
      <c r="B243" s="132" t="s">
        <v>82</v>
      </c>
      <c r="C243" s="30">
        <f>'Wage &amp; Benefits Worksheet'!AC$33</f>
        <v>0</v>
      </c>
      <c r="D243" s="31">
        <f t="shared" si="9"/>
        <v>0</v>
      </c>
    </row>
    <row r="244" spans="1:4" x14ac:dyDescent="0.25">
      <c r="A244" s="28">
        <v>8</v>
      </c>
      <c r="B244" s="132" t="s">
        <v>83</v>
      </c>
      <c r="C244" s="30">
        <f>'Wage &amp; Benefits Worksheet'!AC$34</f>
        <v>0</v>
      </c>
      <c r="D244" s="31">
        <f t="shared" si="9"/>
        <v>0</v>
      </c>
    </row>
    <row r="245" spans="1:4" x14ac:dyDescent="0.25">
      <c r="A245" s="28">
        <v>9</v>
      </c>
      <c r="B245" s="132" t="s">
        <v>80</v>
      </c>
      <c r="C245" s="30">
        <f>'Wage &amp; Benefits Worksheet'!AC$35</f>
        <v>0</v>
      </c>
      <c r="D245" s="31">
        <f t="shared" si="9"/>
        <v>0</v>
      </c>
    </row>
    <row r="246" spans="1:4" x14ac:dyDescent="0.25">
      <c r="A246" s="28">
        <v>10</v>
      </c>
      <c r="B246" s="132" t="s">
        <v>156</v>
      </c>
      <c r="C246" s="30">
        <f>'Wage &amp; Benefits Worksheet'!AC$36</f>
        <v>0</v>
      </c>
      <c r="D246" s="31">
        <f t="shared" si="9"/>
        <v>0</v>
      </c>
    </row>
    <row r="247" spans="1:4" x14ac:dyDescent="0.25">
      <c r="A247" s="28">
        <v>11</v>
      </c>
      <c r="B247" s="132" t="s">
        <v>7</v>
      </c>
      <c r="C247" s="50"/>
      <c r="D247" s="31">
        <f t="shared" si="9"/>
        <v>0</v>
      </c>
    </row>
    <row r="248" spans="1:4" x14ac:dyDescent="0.25">
      <c r="A248" s="28">
        <v>12</v>
      </c>
      <c r="B248" s="132" t="s">
        <v>14</v>
      </c>
      <c r="C248" s="50"/>
      <c r="D248" s="31">
        <f t="shared" si="9"/>
        <v>0</v>
      </c>
    </row>
    <row r="249" spans="1:4" x14ac:dyDescent="0.25">
      <c r="A249" s="28">
        <v>13</v>
      </c>
      <c r="B249" s="132" t="s">
        <v>15</v>
      </c>
      <c r="C249" s="50"/>
      <c r="D249" s="31">
        <f t="shared" si="9"/>
        <v>0</v>
      </c>
    </row>
    <row r="250" spans="1:4" x14ac:dyDescent="0.25">
      <c r="A250" s="28">
        <v>14</v>
      </c>
      <c r="B250" s="132" t="s">
        <v>16</v>
      </c>
      <c r="C250" s="50"/>
      <c r="D250" s="31">
        <f t="shared" si="9"/>
        <v>0</v>
      </c>
    </row>
    <row r="251" spans="1:4" x14ac:dyDescent="0.25">
      <c r="A251" s="28">
        <v>15</v>
      </c>
      <c r="B251" s="132" t="s">
        <v>42</v>
      </c>
      <c r="C251" s="50"/>
      <c r="D251" s="31">
        <f t="shared" si="9"/>
        <v>0</v>
      </c>
    </row>
    <row r="252" spans="1:4" x14ac:dyDescent="0.25">
      <c r="A252" s="28">
        <v>16</v>
      </c>
      <c r="B252" s="132" t="s">
        <v>17</v>
      </c>
      <c r="C252" s="50"/>
      <c r="D252" s="31">
        <f t="shared" si="9"/>
        <v>0</v>
      </c>
    </row>
    <row r="253" spans="1:4" x14ac:dyDescent="0.25">
      <c r="A253" s="28">
        <v>17</v>
      </c>
      <c r="B253" s="132" t="s">
        <v>43</v>
      </c>
      <c r="C253" s="50"/>
      <c r="D253" s="31">
        <f t="shared" si="9"/>
        <v>0</v>
      </c>
    </row>
    <row r="254" spans="1:4" x14ac:dyDescent="0.25">
      <c r="A254" s="28">
        <v>18</v>
      </c>
      <c r="B254" s="132" t="s">
        <v>134</v>
      </c>
      <c r="C254" s="50"/>
      <c r="D254" s="31">
        <f t="shared" si="9"/>
        <v>0</v>
      </c>
    </row>
    <row r="255" spans="1:4" x14ac:dyDescent="0.25">
      <c r="A255" s="28">
        <v>19</v>
      </c>
      <c r="B255" s="133"/>
      <c r="C255" s="50"/>
      <c r="D255" s="31">
        <f t="shared" ref="D255:D267" si="10">C255/12</f>
        <v>0</v>
      </c>
    </row>
    <row r="256" spans="1:4" x14ac:dyDescent="0.25">
      <c r="A256" s="28">
        <v>20</v>
      </c>
      <c r="B256" s="133"/>
      <c r="C256" s="50"/>
      <c r="D256" s="31">
        <f t="shared" si="10"/>
        <v>0</v>
      </c>
    </row>
    <row r="257" spans="1:5" x14ac:dyDescent="0.25">
      <c r="A257" s="28">
        <v>21</v>
      </c>
      <c r="B257" s="133"/>
      <c r="C257" s="50"/>
      <c r="D257" s="31">
        <f t="shared" si="10"/>
        <v>0</v>
      </c>
    </row>
    <row r="258" spans="1:5" x14ac:dyDescent="0.25">
      <c r="A258" s="28">
        <v>22</v>
      </c>
      <c r="B258" s="133"/>
      <c r="C258" s="50"/>
      <c r="D258" s="31">
        <f t="shared" si="10"/>
        <v>0</v>
      </c>
    </row>
    <row r="259" spans="1:5" x14ac:dyDescent="0.25">
      <c r="A259" s="28">
        <v>23</v>
      </c>
      <c r="B259" s="133"/>
      <c r="C259" s="50"/>
      <c r="D259" s="31">
        <f t="shared" si="10"/>
        <v>0</v>
      </c>
    </row>
    <row r="260" spans="1:5" x14ac:dyDescent="0.25">
      <c r="A260" s="28">
        <v>24</v>
      </c>
      <c r="B260" s="133"/>
      <c r="C260" s="50"/>
      <c r="D260" s="31">
        <f t="shared" si="10"/>
        <v>0</v>
      </c>
    </row>
    <row r="261" spans="1:5" x14ac:dyDescent="0.25">
      <c r="A261" s="28">
        <v>25</v>
      </c>
      <c r="B261" s="133"/>
      <c r="C261" s="50"/>
      <c r="D261" s="31">
        <f t="shared" si="10"/>
        <v>0</v>
      </c>
    </row>
    <row r="262" spans="1:5" x14ac:dyDescent="0.25">
      <c r="A262" s="28">
        <v>26</v>
      </c>
      <c r="B262" s="133"/>
      <c r="C262" s="50"/>
      <c r="D262" s="31">
        <f t="shared" si="10"/>
        <v>0</v>
      </c>
    </row>
    <row r="263" spans="1:5" x14ac:dyDescent="0.25">
      <c r="A263" s="28">
        <v>27</v>
      </c>
      <c r="B263" s="133"/>
      <c r="C263" s="50"/>
      <c r="D263" s="31">
        <f t="shared" si="10"/>
        <v>0</v>
      </c>
    </row>
    <row r="264" spans="1:5" x14ac:dyDescent="0.25">
      <c r="A264" s="28">
        <v>28</v>
      </c>
      <c r="B264" s="133"/>
      <c r="C264" s="50"/>
      <c r="D264" s="31">
        <f t="shared" si="10"/>
        <v>0</v>
      </c>
    </row>
    <row r="265" spans="1:5" x14ac:dyDescent="0.25">
      <c r="A265" s="28">
        <v>29</v>
      </c>
      <c r="B265" s="133"/>
      <c r="C265" s="50"/>
      <c r="D265" s="31">
        <f t="shared" si="10"/>
        <v>0</v>
      </c>
    </row>
    <row r="266" spans="1:5" x14ac:dyDescent="0.25">
      <c r="A266" s="28">
        <v>30</v>
      </c>
      <c r="B266" s="133"/>
      <c r="C266" s="50"/>
      <c r="D266" s="31">
        <f t="shared" si="10"/>
        <v>0</v>
      </c>
    </row>
    <row r="267" spans="1:5" ht="15.75" thickBot="1" x14ac:dyDescent="0.3">
      <c r="A267" s="12"/>
      <c r="B267" s="135" t="s">
        <v>44</v>
      </c>
      <c r="C267" s="21">
        <f>SUM(C237:C266)</f>
        <v>0</v>
      </c>
      <c r="D267" s="17">
        <f t="shared" si="10"/>
        <v>0</v>
      </c>
    </row>
    <row r="269" spans="1:5" x14ac:dyDescent="0.25">
      <c r="B269" s="125" t="s">
        <v>285</v>
      </c>
      <c r="C269" s="52"/>
    </row>
    <row r="270" spans="1:5" x14ac:dyDescent="0.25">
      <c r="B270" s="125" t="s">
        <v>286</v>
      </c>
      <c r="C270" s="20">
        <f>IFERROR(C267/C269,0)</f>
        <v>0</v>
      </c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207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11</v>
      </c>
      <c r="C283" s="26">
        <f>'Wage &amp; Benefits Worksheet'!AD$9</f>
        <v>0</v>
      </c>
      <c r="D283" s="27">
        <f>C283/12</f>
        <v>0</v>
      </c>
    </row>
    <row r="284" spans="1:5" x14ac:dyDescent="0.25">
      <c r="A284" s="28">
        <v>2</v>
      </c>
      <c r="B284" s="132" t="s">
        <v>12</v>
      </c>
      <c r="C284" s="30">
        <f>'Wage &amp; Benefits Worksheet'!AD$10</f>
        <v>0</v>
      </c>
      <c r="D284" s="31">
        <f t="shared" ref="D284:D300" si="11">C284/12</f>
        <v>0</v>
      </c>
    </row>
    <row r="285" spans="1:5" x14ac:dyDescent="0.25">
      <c r="A285" s="28">
        <v>3</v>
      </c>
      <c r="B285" s="132" t="s">
        <v>13</v>
      </c>
      <c r="C285" s="30">
        <f>'Wage &amp; Benefits Worksheet'!AD$11</f>
        <v>0</v>
      </c>
      <c r="D285" s="31">
        <f t="shared" si="11"/>
        <v>0</v>
      </c>
    </row>
    <row r="286" spans="1:5" x14ac:dyDescent="0.25">
      <c r="A286" s="28">
        <v>4</v>
      </c>
      <c r="B286" s="132" t="s">
        <v>97</v>
      </c>
      <c r="C286" s="30">
        <f>'Wage &amp; Benefits Worksheet'!AD$12</f>
        <v>0</v>
      </c>
      <c r="D286" s="31">
        <f t="shared" si="11"/>
        <v>0</v>
      </c>
    </row>
    <row r="287" spans="1:5" x14ac:dyDescent="0.25">
      <c r="A287" s="28">
        <v>5</v>
      </c>
      <c r="B287" s="132" t="s">
        <v>10</v>
      </c>
      <c r="C287" s="30">
        <f>'Wage &amp; Benefits Worksheet'!AD$13</f>
        <v>0</v>
      </c>
      <c r="D287" s="31">
        <f t="shared" si="11"/>
        <v>0</v>
      </c>
    </row>
    <row r="288" spans="1:5" x14ac:dyDescent="0.25">
      <c r="A288" s="28">
        <v>6</v>
      </c>
      <c r="B288" s="132" t="s">
        <v>81</v>
      </c>
      <c r="C288" s="30">
        <f>'Wage &amp; Benefits Worksheet'!AD$32</f>
        <v>0</v>
      </c>
      <c r="D288" s="31">
        <f t="shared" si="11"/>
        <v>0</v>
      </c>
    </row>
    <row r="289" spans="1:4" x14ac:dyDescent="0.25">
      <c r="A289" s="28">
        <v>7</v>
      </c>
      <c r="B289" s="132" t="s">
        <v>82</v>
      </c>
      <c r="C289" s="30">
        <f>'Wage &amp; Benefits Worksheet'!AD$33</f>
        <v>0</v>
      </c>
      <c r="D289" s="31">
        <f t="shared" si="11"/>
        <v>0</v>
      </c>
    </row>
    <row r="290" spans="1:4" x14ac:dyDescent="0.25">
      <c r="A290" s="28">
        <v>8</v>
      </c>
      <c r="B290" s="132" t="s">
        <v>83</v>
      </c>
      <c r="C290" s="30">
        <f>'Wage &amp; Benefits Worksheet'!AD$34</f>
        <v>0</v>
      </c>
      <c r="D290" s="31">
        <f t="shared" si="11"/>
        <v>0</v>
      </c>
    </row>
    <row r="291" spans="1:4" x14ac:dyDescent="0.25">
      <c r="A291" s="28">
        <v>9</v>
      </c>
      <c r="B291" s="132" t="s">
        <v>80</v>
      </c>
      <c r="C291" s="30">
        <f>'Wage &amp; Benefits Worksheet'!AD$35</f>
        <v>0</v>
      </c>
      <c r="D291" s="31">
        <f t="shared" si="11"/>
        <v>0</v>
      </c>
    </row>
    <row r="292" spans="1:4" x14ac:dyDescent="0.25">
      <c r="A292" s="28">
        <v>10</v>
      </c>
      <c r="B292" s="132" t="s">
        <v>156</v>
      </c>
      <c r="C292" s="30">
        <f>'Wage &amp; Benefits Worksheet'!AD$36</f>
        <v>0</v>
      </c>
      <c r="D292" s="31">
        <f t="shared" si="11"/>
        <v>0</v>
      </c>
    </row>
    <row r="293" spans="1:4" x14ac:dyDescent="0.25">
      <c r="A293" s="28">
        <v>11</v>
      </c>
      <c r="B293" s="132" t="s">
        <v>7</v>
      </c>
      <c r="C293" s="50"/>
      <c r="D293" s="31">
        <f t="shared" si="11"/>
        <v>0</v>
      </c>
    </row>
    <row r="294" spans="1:4" x14ac:dyDescent="0.25">
      <c r="A294" s="28">
        <v>12</v>
      </c>
      <c r="B294" s="132" t="s">
        <v>14</v>
      </c>
      <c r="C294" s="50"/>
      <c r="D294" s="31">
        <f t="shared" si="11"/>
        <v>0</v>
      </c>
    </row>
    <row r="295" spans="1:4" x14ac:dyDescent="0.25">
      <c r="A295" s="28">
        <v>13</v>
      </c>
      <c r="B295" s="132" t="s">
        <v>15</v>
      </c>
      <c r="C295" s="50"/>
      <c r="D295" s="31">
        <f t="shared" si="11"/>
        <v>0</v>
      </c>
    </row>
    <row r="296" spans="1:4" x14ac:dyDescent="0.25">
      <c r="A296" s="28">
        <v>14</v>
      </c>
      <c r="B296" s="132" t="s">
        <v>16</v>
      </c>
      <c r="C296" s="50"/>
      <c r="D296" s="31">
        <f t="shared" si="11"/>
        <v>0</v>
      </c>
    </row>
    <row r="297" spans="1:4" x14ac:dyDescent="0.25">
      <c r="A297" s="28">
        <v>15</v>
      </c>
      <c r="B297" s="132" t="s">
        <v>42</v>
      </c>
      <c r="C297" s="50"/>
      <c r="D297" s="31">
        <f t="shared" si="11"/>
        <v>0</v>
      </c>
    </row>
    <row r="298" spans="1:4" x14ac:dyDescent="0.25">
      <c r="A298" s="28">
        <v>16</v>
      </c>
      <c r="B298" s="132" t="s">
        <v>17</v>
      </c>
      <c r="C298" s="50"/>
      <c r="D298" s="31">
        <f t="shared" si="11"/>
        <v>0</v>
      </c>
    </row>
    <row r="299" spans="1:4" x14ac:dyDescent="0.25">
      <c r="A299" s="28">
        <v>17</v>
      </c>
      <c r="B299" s="132" t="s">
        <v>43</v>
      </c>
      <c r="C299" s="50"/>
      <c r="D299" s="31">
        <f t="shared" si="11"/>
        <v>0</v>
      </c>
    </row>
    <row r="300" spans="1:4" x14ac:dyDescent="0.25">
      <c r="A300" s="28">
        <v>18</v>
      </c>
      <c r="B300" s="132" t="s">
        <v>134</v>
      </c>
      <c r="C300" s="50"/>
      <c r="D300" s="31">
        <f t="shared" si="11"/>
        <v>0</v>
      </c>
    </row>
    <row r="301" spans="1:4" x14ac:dyDescent="0.25">
      <c r="A301" s="28">
        <v>19</v>
      </c>
      <c r="B301" s="133"/>
      <c r="C301" s="50"/>
      <c r="D301" s="31">
        <f t="shared" ref="D301:D313" si="12">C301/12</f>
        <v>0</v>
      </c>
    </row>
    <row r="302" spans="1:4" x14ac:dyDescent="0.25">
      <c r="A302" s="28">
        <v>20</v>
      </c>
      <c r="B302" s="133"/>
      <c r="C302" s="50"/>
      <c r="D302" s="31">
        <f t="shared" si="12"/>
        <v>0</v>
      </c>
    </row>
    <row r="303" spans="1:4" x14ac:dyDescent="0.25">
      <c r="A303" s="28">
        <v>21</v>
      </c>
      <c r="B303" s="133"/>
      <c r="C303" s="50"/>
      <c r="D303" s="31">
        <f t="shared" si="12"/>
        <v>0</v>
      </c>
    </row>
    <row r="304" spans="1:4" x14ac:dyDescent="0.25">
      <c r="A304" s="28">
        <v>22</v>
      </c>
      <c r="B304" s="133"/>
      <c r="C304" s="50"/>
      <c r="D304" s="31">
        <f t="shared" si="12"/>
        <v>0</v>
      </c>
    </row>
    <row r="305" spans="1:5" x14ac:dyDescent="0.25">
      <c r="A305" s="28">
        <v>23</v>
      </c>
      <c r="B305" s="133"/>
      <c r="C305" s="50"/>
      <c r="D305" s="31">
        <f t="shared" si="12"/>
        <v>0</v>
      </c>
    </row>
    <row r="306" spans="1:5" x14ac:dyDescent="0.25">
      <c r="A306" s="28">
        <v>24</v>
      </c>
      <c r="B306" s="133"/>
      <c r="C306" s="50"/>
      <c r="D306" s="31">
        <f t="shared" si="12"/>
        <v>0</v>
      </c>
    </row>
    <row r="307" spans="1:5" x14ac:dyDescent="0.25">
      <c r="A307" s="28">
        <v>25</v>
      </c>
      <c r="B307" s="133"/>
      <c r="C307" s="50"/>
      <c r="D307" s="31">
        <f t="shared" si="12"/>
        <v>0</v>
      </c>
    </row>
    <row r="308" spans="1:5" x14ac:dyDescent="0.25">
      <c r="A308" s="28">
        <v>26</v>
      </c>
      <c r="B308" s="133"/>
      <c r="C308" s="50"/>
      <c r="D308" s="31">
        <f t="shared" si="12"/>
        <v>0</v>
      </c>
    </row>
    <row r="309" spans="1:5" x14ac:dyDescent="0.25">
      <c r="A309" s="28">
        <v>27</v>
      </c>
      <c r="B309" s="133"/>
      <c r="C309" s="50"/>
      <c r="D309" s="31">
        <f t="shared" si="12"/>
        <v>0</v>
      </c>
    </row>
    <row r="310" spans="1:5" x14ac:dyDescent="0.25">
      <c r="A310" s="28">
        <v>28</v>
      </c>
      <c r="B310" s="133"/>
      <c r="C310" s="50"/>
      <c r="D310" s="31">
        <f t="shared" si="12"/>
        <v>0</v>
      </c>
    </row>
    <row r="311" spans="1:5" x14ac:dyDescent="0.25">
      <c r="A311" s="28">
        <v>29</v>
      </c>
      <c r="B311" s="133"/>
      <c r="C311" s="50"/>
      <c r="D311" s="31">
        <f t="shared" si="12"/>
        <v>0</v>
      </c>
    </row>
    <row r="312" spans="1:5" x14ac:dyDescent="0.25">
      <c r="A312" s="28">
        <v>30</v>
      </c>
      <c r="B312" s="133"/>
      <c r="C312" s="50"/>
      <c r="D312" s="31">
        <f t="shared" si="12"/>
        <v>0</v>
      </c>
    </row>
    <row r="313" spans="1:5" ht="15.75" thickBot="1" x14ac:dyDescent="0.3">
      <c r="A313" s="12"/>
      <c r="B313" s="135" t="s">
        <v>44</v>
      </c>
      <c r="C313" s="21">
        <f>SUM(C283:C312)</f>
        <v>0</v>
      </c>
      <c r="D313" s="17">
        <f t="shared" si="12"/>
        <v>0</v>
      </c>
    </row>
    <row r="315" spans="1:5" x14ac:dyDescent="0.25">
      <c r="B315" s="125" t="s">
        <v>285</v>
      </c>
      <c r="C315" s="52"/>
    </row>
    <row r="316" spans="1:5" x14ac:dyDescent="0.25">
      <c r="B316" s="125" t="s">
        <v>286</v>
      </c>
      <c r="C316" s="20">
        <f>IFERROR(C313/C315,0)</f>
        <v>0</v>
      </c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208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11</v>
      </c>
      <c r="C329" s="26">
        <f>'Wage &amp; Benefits Worksheet'!AE$9</f>
        <v>0</v>
      </c>
      <c r="D329" s="27">
        <f>C329/12</f>
        <v>0</v>
      </c>
    </row>
    <row r="330" spans="1:5" x14ac:dyDescent="0.25">
      <c r="A330" s="28">
        <v>2</v>
      </c>
      <c r="B330" s="132" t="s">
        <v>12</v>
      </c>
      <c r="C330" s="30">
        <f>'Wage &amp; Benefits Worksheet'!AE$10</f>
        <v>0</v>
      </c>
      <c r="D330" s="31">
        <f t="shared" ref="D330:D346" si="13">C330/12</f>
        <v>0</v>
      </c>
    </row>
    <row r="331" spans="1:5" x14ac:dyDescent="0.25">
      <c r="A331" s="28">
        <v>3</v>
      </c>
      <c r="B331" s="132" t="s">
        <v>13</v>
      </c>
      <c r="C331" s="30">
        <f>'Wage &amp; Benefits Worksheet'!AE$11</f>
        <v>0</v>
      </c>
      <c r="D331" s="31">
        <f t="shared" si="13"/>
        <v>0</v>
      </c>
    </row>
    <row r="332" spans="1:5" x14ac:dyDescent="0.25">
      <c r="A332" s="28">
        <v>4</v>
      </c>
      <c r="B332" s="132" t="s">
        <v>97</v>
      </c>
      <c r="C332" s="30">
        <f>'Wage &amp; Benefits Worksheet'!AE$12</f>
        <v>0</v>
      </c>
      <c r="D332" s="31">
        <f t="shared" si="13"/>
        <v>0</v>
      </c>
    </row>
    <row r="333" spans="1:5" x14ac:dyDescent="0.25">
      <c r="A333" s="28">
        <v>5</v>
      </c>
      <c r="B333" s="132" t="s">
        <v>10</v>
      </c>
      <c r="C333" s="30">
        <f>'Wage &amp; Benefits Worksheet'!AE$13</f>
        <v>0</v>
      </c>
      <c r="D333" s="31">
        <f t="shared" si="13"/>
        <v>0</v>
      </c>
    </row>
    <row r="334" spans="1:5" x14ac:dyDescent="0.25">
      <c r="A334" s="28">
        <v>6</v>
      </c>
      <c r="B334" s="132" t="s">
        <v>81</v>
      </c>
      <c r="C334" s="30">
        <f>'Wage &amp; Benefits Worksheet'!AE$32</f>
        <v>0</v>
      </c>
      <c r="D334" s="31">
        <f t="shared" si="13"/>
        <v>0</v>
      </c>
    </row>
    <row r="335" spans="1:5" x14ac:dyDescent="0.25">
      <c r="A335" s="28">
        <v>7</v>
      </c>
      <c r="B335" s="132" t="s">
        <v>82</v>
      </c>
      <c r="C335" s="30">
        <f>'Wage &amp; Benefits Worksheet'!AE$33</f>
        <v>0</v>
      </c>
      <c r="D335" s="31">
        <f t="shared" si="13"/>
        <v>0</v>
      </c>
    </row>
    <row r="336" spans="1:5" x14ac:dyDescent="0.25">
      <c r="A336" s="28">
        <v>8</v>
      </c>
      <c r="B336" s="132" t="s">
        <v>83</v>
      </c>
      <c r="C336" s="30">
        <f>'Wage &amp; Benefits Worksheet'!AE$34</f>
        <v>0</v>
      </c>
      <c r="D336" s="31">
        <f t="shared" si="13"/>
        <v>0</v>
      </c>
    </row>
    <row r="337" spans="1:4" x14ac:dyDescent="0.25">
      <c r="A337" s="28">
        <v>9</v>
      </c>
      <c r="B337" s="132" t="s">
        <v>80</v>
      </c>
      <c r="C337" s="30">
        <f>'Wage &amp; Benefits Worksheet'!AE$35</f>
        <v>0</v>
      </c>
      <c r="D337" s="31">
        <f t="shared" si="13"/>
        <v>0</v>
      </c>
    </row>
    <row r="338" spans="1:4" x14ac:dyDescent="0.25">
      <c r="A338" s="28">
        <v>10</v>
      </c>
      <c r="B338" s="132" t="s">
        <v>156</v>
      </c>
      <c r="C338" s="30">
        <f>'Wage &amp; Benefits Worksheet'!AE$36</f>
        <v>0</v>
      </c>
      <c r="D338" s="31">
        <f t="shared" si="13"/>
        <v>0</v>
      </c>
    </row>
    <row r="339" spans="1:4" x14ac:dyDescent="0.25">
      <c r="A339" s="28">
        <v>11</v>
      </c>
      <c r="B339" s="132" t="s">
        <v>7</v>
      </c>
      <c r="C339" s="50"/>
      <c r="D339" s="31">
        <f t="shared" si="13"/>
        <v>0</v>
      </c>
    </row>
    <row r="340" spans="1:4" x14ac:dyDescent="0.25">
      <c r="A340" s="28">
        <v>12</v>
      </c>
      <c r="B340" s="132" t="s">
        <v>14</v>
      </c>
      <c r="C340" s="50"/>
      <c r="D340" s="31">
        <f t="shared" si="13"/>
        <v>0</v>
      </c>
    </row>
    <row r="341" spans="1:4" x14ac:dyDescent="0.25">
      <c r="A341" s="28">
        <v>13</v>
      </c>
      <c r="B341" s="132" t="s">
        <v>15</v>
      </c>
      <c r="C341" s="50"/>
      <c r="D341" s="31">
        <f t="shared" si="13"/>
        <v>0</v>
      </c>
    </row>
    <row r="342" spans="1:4" x14ac:dyDescent="0.25">
      <c r="A342" s="28">
        <v>14</v>
      </c>
      <c r="B342" s="132" t="s">
        <v>16</v>
      </c>
      <c r="C342" s="50"/>
      <c r="D342" s="31">
        <f t="shared" si="13"/>
        <v>0</v>
      </c>
    </row>
    <row r="343" spans="1:4" x14ac:dyDescent="0.25">
      <c r="A343" s="28">
        <v>15</v>
      </c>
      <c r="B343" s="132" t="s">
        <v>42</v>
      </c>
      <c r="C343" s="50"/>
      <c r="D343" s="31">
        <f t="shared" si="13"/>
        <v>0</v>
      </c>
    </row>
    <row r="344" spans="1:4" x14ac:dyDescent="0.25">
      <c r="A344" s="28">
        <v>16</v>
      </c>
      <c r="B344" s="132" t="s">
        <v>17</v>
      </c>
      <c r="C344" s="50"/>
      <c r="D344" s="31">
        <f t="shared" si="13"/>
        <v>0</v>
      </c>
    </row>
    <row r="345" spans="1:4" x14ac:dyDescent="0.25">
      <c r="A345" s="28">
        <v>17</v>
      </c>
      <c r="B345" s="132" t="s">
        <v>43</v>
      </c>
      <c r="C345" s="50"/>
      <c r="D345" s="31">
        <f t="shared" si="13"/>
        <v>0</v>
      </c>
    </row>
    <row r="346" spans="1:4" x14ac:dyDescent="0.25">
      <c r="A346" s="28">
        <v>18</v>
      </c>
      <c r="B346" s="132" t="s">
        <v>134</v>
      </c>
      <c r="C346" s="50"/>
      <c r="D346" s="31">
        <f t="shared" si="13"/>
        <v>0</v>
      </c>
    </row>
    <row r="347" spans="1:4" x14ac:dyDescent="0.25">
      <c r="A347" s="28">
        <v>19</v>
      </c>
      <c r="B347" s="133"/>
      <c r="C347" s="50"/>
      <c r="D347" s="31">
        <f t="shared" ref="D347:D359" si="14">C347/12</f>
        <v>0</v>
      </c>
    </row>
    <row r="348" spans="1:4" x14ac:dyDescent="0.25">
      <c r="A348" s="28">
        <v>20</v>
      </c>
      <c r="B348" s="133"/>
      <c r="C348" s="50"/>
      <c r="D348" s="31">
        <f t="shared" si="14"/>
        <v>0</v>
      </c>
    </row>
    <row r="349" spans="1:4" x14ac:dyDescent="0.25">
      <c r="A349" s="28">
        <v>21</v>
      </c>
      <c r="B349" s="133"/>
      <c r="C349" s="50"/>
      <c r="D349" s="31">
        <f t="shared" si="14"/>
        <v>0</v>
      </c>
    </row>
    <row r="350" spans="1:4" x14ac:dyDescent="0.25">
      <c r="A350" s="28">
        <v>22</v>
      </c>
      <c r="B350" s="133"/>
      <c r="C350" s="50"/>
      <c r="D350" s="31">
        <f t="shared" si="14"/>
        <v>0</v>
      </c>
    </row>
    <row r="351" spans="1:4" x14ac:dyDescent="0.25">
      <c r="A351" s="28">
        <v>23</v>
      </c>
      <c r="B351" s="133"/>
      <c r="C351" s="50"/>
      <c r="D351" s="31">
        <f t="shared" si="14"/>
        <v>0</v>
      </c>
    </row>
    <row r="352" spans="1:4" x14ac:dyDescent="0.25">
      <c r="A352" s="28">
        <v>24</v>
      </c>
      <c r="B352" s="133"/>
      <c r="C352" s="50"/>
      <c r="D352" s="31">
        <f t="shared" si="14"/>
        <v>0</v>
      </c>
    </row>
    <row r="353" spans="1:5" x14ac:dyDescent="0.25">
      <c r="A353" s="28">
        <v>25</v>
      </c>
      <c r="B353" s="133"/>
      <c r="C353" s="50"/>
      <c r="D353" s="31">
        <f t="shared" si="14"/>
        <v>0</v>
      </c>
    </row>
    <row r="354" spans="1:5" x14ac:dyDescent="0.25">
      <c r="A354" s="28">
        <v>26</v>
      </c>
      <c r="B354" s="133"/>
      <c r="C354" s="50"/>
      <c r="D354" s="31">
        <f t="shared" si="14"/>
        <v>0</v>
      </c>
    </row>
    <row r="355" spans="1:5" x14ac:dyDescent="0.25">
      <c r="A355" s="28">
        <v>27</v>
      </c>
      <c r="B355" s="133"/>
      <c r="C355" s="50"/>
      <c r="D355" s="31">
        <f t="shared" si="14"/>
        <v>0</v>
      </c>
    </row>
    <row r="356" spans="1:5" x14ac:dyDescent="0.25">
      <c r="A356" s="28">
        <v>28</v>
      </c>
      <c r="B356" s="133"/>
      <c r="C356" s="50"/>
      <c r="D356" s="31">
        <f t="shared" si="14"/>
        <v>0</v>
      </c>
    </row>
    <row r="357" spans="1:5" x14ac:dyDescent="0.25">
      <c r="A357" s="28">
        <v>29</v>
      </c>
      <c r="B357" s="133"/>
      <c r="C357" s="50"/>
      <c r="D357" s="31">
        <f t="shared" si="14"/>
        <v>0</v>
      </c>
    </row>
    <row r="358" spans="1:5" x14ac:dyDescent="0.25">
      <c r="A358" s="28">
        <v>30</v>
      </c>
      <c r="B358" s="133"/>
      <c r="C358" s="50"/>
      <c r="D358" s="31">
        <f t="shared" si="14"/>
        <v>0</v>
      </c>
    </row>
    <row r="359" spans="1:5" ht="15.75" thickBot="1" x14ac:dyDescent="0.3">
      <c r="A359" s="12"/>
      <c r="B359" s="135" t="s">
        <v>44</v>
      </c>
      <c r="C359" s="21">
        <f>SUM(C329:C358)</f>
        <v>0</v>
      </c>
      <c r="D359" s="17">
        <f t="shared" si="14"/>
        <v>0</v>
      </c>
    </row>
    <row r="361" spans="1:5" x14ac:dyDescent="0.25">
      <c r="B361" s="125" t="s">
        <v>285</v>
      </c>
      <c r="C361" s="52"/>
    </row>
    <row r="362" spans="1:5" x14ac:dyDescent="0.25">
      <c r="B362" s="125" t="s">
        <v>286</v>
      </c>
      <c r="C362" s="20">
        <f>IFERROR(C359/C361,0)</f>
        <v>0</v>
      </c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209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11</v>
      </c>
      <c r="C375" s="26">
        <f>'Wage &amp; Benefits Worksheet'!AF$9</f>
        <v>0</v>
      </c>
      <c r="D375" s="27">
        <f>C375/12</f>
        <v>0</v>
      </c>
    </row>
    <row r="376" spans="1:5" x14ac:dyDescent="0.25">
      <c r="A376" s="28">
        <v>2</v>
      </c>
      <c r="B376" s="132" t="s">
        <v>12</v>
      </c>
      <c r="C376" s="30">
        <f>'Wage &amp; Benefits Worksheet'!AF$10</f>
        <v>0</v>
      </c>
      <c r="D376" s="31">
        <f t="shared" ref="D376:D392" si="15">C376/12</f>
        <v>0</v>
      </c>
    </row>
    <row r="377" spans="1:5" x14ac:dyDescent="0.25">
      <c r="A377" s="28">
        <v>3</v>
      </c>
      <c r="B377" s="132" t="s">
        <v>13</v>
      </c>
      <c r="C377" s="30">
        <f>'Wage &amp; Benefits Worksheet'!AF$11</f>
        <v>0</v>
      </c>
      <c r="D377" s="31">
        <f t="shared" si="15"/>
        <v>0</v>
      </c>
    </row>
    <row r="378" spans="1:5" x14ac:dyDescent="0.25">
      <c r="A378" s="28">
        <v>4</v>
      </c>
      <c r="B378" s="132" t="s">
        <v>97</v>
      </c>
      <c r="C378" s="30">
        <f>'Wage &amp; Benefits Worksheet'!AF$12</f>
        <v>0</v>
      </c>
      <c r="D378" s="31">
        <f t="shared" si="15"/>
        <v>0</v>
      </c>
    </row>
    <row r="379" spans="1:5" x14ac:dyDescent="0.25">
      <c r="A379" s="28">
        <v>5</v>
      </c>
      <c r="B379" s="132" t="s">
        <v>10</v>
      </c>
      <c r="C379" s="30">
        <f>'Wage &amp; Benefits Worksheet'!AF$13</f>
        <v>0</v>
      </c>
      <c r="D379" s="31">
        <f t="shared" si="15"/>
        <v>0</v>
      </c>
    </row>
    <row r="380" spans="1:5" x14ac:dyDescent="0.25">
      <c r="A380" s="28">
        <v>6</v>
      </c>
      <c r="B380" s="132" t="s">
        <v>81</v>
      </c>
      <c r="C380" s="30">
        <f>'Wage &amp; Benefits Worksheet'!AF$32</f>
        <v>0</v>
      </c>
      <c r="D380" s="31">
        <f t="shared" si="15"/>
        <v>0</v>
      </c>
    </row>
    <row r="381" spans="1:5" x14ac:dyDescent="0.25">
      <c r="A381" s="28">
        <v>7</v>
      </c>
      <c r="B381" s="132" t="s">
        <v>82</v>
      </c>
      <c r="C381" s="30">
        <f>'Wage &amp; Benefits Worksheet'!AF$33</f>
        <v>0</v>
      </c>
      <c r="D381" s="31">
        <f t="shared" si="15"/>
        <v>0</v>
      </c>
    </row>
    <row r="382" spans="1:5" x14ac:dyDescent="0.25">
      <c r="A382" s="28">
        <v>8</v>
      </c>
      <c r="B382" s="132" t="s">
        <v>83</v>
      </c>
      <c r="C382" s="30">
        <f>'Wage &amp; Benefits Worksheet'!AF$34</f>
        <v>0</v>
      </c>
      <c r="D382" s="31">
        <f t="shared" si="15"/>
        <v>0</v>
      </c>
    </row>
    <row r="383" spans="1:5" x14ac:dyDescent="0.25">
      <c r="A383" s="28">
        <v>9</v>
      </c>
      <c r="B383" s="132" t="s">
        <v>80</v>
      </c>
      <c r="C383" s="30">
        <f>'Wage &amp; Benefits Worksheet'!AF$35</f>
        <v>0</v>
      </c>
      <c r="D383" s="31">
        <f t="shared" si="15"/>
        <v>0</v>
      </c>
    </row>
    <row r="384" spans="1:5" x14ac:dyDescent="0.25">
      <c r="A384" s="28">
        <v>10</v>
      </c>
      <c r="B384" s="132" t="s">
        <v>156</v>
      </c>
      <c r="C384" s="30">
        <f>'Wage &amp; Benefits Worksheet'!AF$36</f>
        <v>0</v>
      </c>
      <c r="D384" s="31">
        <f t="shared" si="15"/>
        <v>0</v>
      </c>
    </row>
    <row r="385" spans="1:4" x14ac:dyDescent="0.25">
      <c r="A385" s="28">
        <v>11</v>
      </c>
      <c r="B385" s="132" t="s">
        <v>7</v>
      </c>
      <c r="C385" s="50"/>
      <c r="D385" s="31">
        <f t="shared" si="15"/>
        <v>0</v>
      </c>
    </row>
    <row r="386" spans="1:4" x14ac:dyDescent="0.25">
      <c r="A386" s="28">
        <v>12</v>
      </c>
      <c r="B386" s="132" t="s">
        <v>14</v>
      </c>
      <c r="C386" s="50"/>
      <c r="D386" s="31">
        <f t="shared" si="15"/>
        <v>0</v>
      </c>
    </row>
    <row r="387" spans="1:4" x14ac:dyDescent="0.25">
      <c r="A387" s="28">
        <v>13</v>
      </c>
      <c r="B387" s="132" t="s">
        <v>15</v>
      </c>
      <c r="C387" s="50"/>
      <c r="D387" s="31">
        <f t="shared" si="15"/>
        <v>0</v>
      </c>
    </row>
    <row r="388" spans="1:4" x14ac:dyDescent="0.25">
      <c r="A388" s="28">
        <v>14</v>
      </c>
      <c r="B388" s="132" t="s">
        <v>16</v>
      </c>
      <c r="C388" s="50"/>
      <c r="D388" s="31">
        <f t="shared" si="15"/>
        <v>0</v>
      </c>
    </row>
    <row r="389" spans="1:4" x14ac:dyDescent="0.25">
      <c r="A389" s="28">
        <v>15</v>
      </c>
      <c r="B389" s="132" t="s">
        <v>42</v>
      </c>
      <c r="C389" s="50"/>
      <c r="D389" s="31">
        <f t="shared" si="15"/>
        <v>0</v>
      </c>
    </row>
    <row r="390" spans="1:4" x14ac:dyDescent="0.25">
      <c r="A390" s="28">
        <v>16</v>
      </c>
      <c r="B390" s="132" t="s">
        <v>17</v>
      </c>
      <c r="C390" s="50"/>
      <c r="D390" s="31">
        <f t="shared" si="15"/>
        <v>0</v>
      </c>
    </row>
    <row r="391" spans="1:4" x14ac:dyDescent="0.25">
      <c r="A391" s="28">
        <v>17</v>
      </c>
      <c r="B391" s="132" t="s">
        <v>43</v>
      </c>
      <c r="C391" s="50"/>
      <c r="D391" s="31">
        <f t="shared" si="15"/>
        <v>0</v>
      </c>
    </row>
    <row r="392" spans="1:4" x14ac:dyDescent="0.25">
      <c r="A392" s="28">
        <v>18</v>
      </c>
      <c r="B392" s="132" t="s">
        <v>134</v>
      </c>
      <c r="C392" s="50"/>
      <c r="D392" s="31">
        <f t="shared" si="15"/>
        <v>0</v>
      </c>
    </row>
    <row r="393" spans="1:4" x14ac:dyDescent="0.25">
      <c r="A393" s="28">
        <v>19</v>
      </c>
      <c r="B393" s="133"/>
      <c r="C393" s="50"/>
      <c r="D393" s="31">
        <f t="shared" ref="D393:D405" si="16">C393/12</f>
        <v>0</v>
      </c>
    </row>
    <row r="394" spans="1:4" x14ac:dyDescent="0.25">
      <c r="A394" s="28">
        <v>20</v>
      </c>
      <c r="B394" s="133"/>
      <c r="C394" s="50"/>
      <c r="D394" s="31">
        <f t="shared" si="16"/>
        <v>0</v>
      </c>
    </row>
    <row r="395" spans="1:4" x14ac:dyDescent="0.25">
      <c r="A395" s="28">
        <v>21</v>
      </c>
      <c r="B395" s="133"/>
      <c r="C395" s="50"/>
      <c r="D395" s="31">
        <f t="shared" si="16"/>
        <v>0</v>
      </c>
    </row>
    <row r="396" spans="1:4" x14ac:dyDescent="0.25">
      <c r="A396" s="28">
        <v>22</v>
      </c>
      <c r="B396" s="133"/>
      <c r="C396" s="50"/>
      <c r="D396" s="31">
        <f t="shared" si="16"/>
        <v>0</v>
      </c>
    </row>
    <row r="397" spans="1:4" x14ac:dyDescent="0.25">
      <c r="A397" s="28">
        <v>23</v>
      </c>
      <c r="B397" s="133"/>
      <c r="C397" s="50"/>
      <c r="D397" s="31">
        <f t="shared" si="16"/>
        <v>0</v>
      </c>
    </row>
    <row r="398" spans="1:4" x14ac:dyDescent="0.25">
      <c r="A398" s="28">
        <v>24</v>
      </c>
      <c r="B398" s="133"/>
      <c r="C398" s="50"/>
      <c r="D398" s="31">
        <f t="shared" si="16"/>
        <v>0</v>
      </c>
    </row>
    <row r="399" spans="1:4" x14ac:dyDescent="0.25">
      <c r="A399" s="28">
        <v>25</v>
      </c>
      <c r="B399" s="133"/>
      <c r="C399" s="50"/>
      <c r="D399" s="31">
        <f t="shared" si="16"/>
        <v>0</v>
      </c>
    </row>
    <row r="400" spans="1:4" x14ac:dyDescent="0.25">
      <c r="A400" s="28">
        <v>26</v>
      </c>
      <c r="B400" s="133"/>
      <c r="C400" s="50"/>
      <c r="D400" s="31">
        <f t="shared" si="16"/>
        <v>0</v>
      </c>
    </row>
    <row r="401" spans="1:5" x14ac:dyDescent="0.25">
      <c r="A401" s="28">
        <v>27</v>
      </c>
      <c r="B401" s="133"/>
      <c r="C401" s="50"/>
      <c r="D401" s="31">
        <f t="shared" si="16"/>
        <v>0</v>
      </c>
    </row>
    <row r="402" spans="1:5" x14ac:dyDescent="0.25">
      <c r="A402" s="28">
        <v>28</v>
      </c>
      <c r="B402" s="133"/>
      <c r="C402" s="50"/>
      <c r="D402" s="31">
        <f t="shared" si="16"/>
        <v>0</v>
      </c>
    </row>
    <row r="403" spans="1:5" x14ac:dyDescent="0.25">
      <c r="A403" s="28">
        <v>29</v>
      </c>
      <c r="B403" s="133"/>
      <c r="C403" s="50"/>
      <c r="D403" s="31">
        <f t="shared" si="16"/>
        <v>0</v>
      </c>
    </row>
    <row r="404" spans="1:5" x14ac:dyDescent="0.25">
      <c r="A404" s="28">
        <v>30</v>
      </c>
      <c r="B404" s="133"/>
      <c r="C404" s="50"/>
      <c r="D404" s="31">
        <f t="shared" si="16"/>
        <v>0</v>
      </c>
    </row>
    <row r="405" spans="1:5" ht="15.75" thickBot="1" x14ac:dyDescent="0.3">
      <c r="A405" s="12"/>
      <c r="B405" s="135" t="s">
        <v>44</v>
      </c>
      <c r="C405" s="21">
        <f>SUM(C375:C404)</f>
        <v>0</v>
      </c>
      <c r="D405" s="17">
        <f t="shared" si="16"/>
        <v>0</v>
      </c>
    </row>
    <row r="407" spans="1:5" x14ac:dyDescent="0.25">
      <c r="B407" s="125" t="s">
        <v>285</v>
      </c>
      <c r="C407" s="52"/>
    </row>
    <row r="408" spans="1:5" x14ac:dyDescent="0.25">
      <c r="B408" s="125" t="s">
        <v>286</v>
      </c>
      <c r="C408" s="20">
        <f>IFERROR(C405/C407,0)</f>
        <v>0</v>
      </c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210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11</v>
      </c>
      <c r="C421" s="26">
        <f>'Wage &amp; Benefits Worksheet'!AG$9</f>
        <v>0</v>
      </c>
      <c r="D421" s="27">
        <f>C421/12</f>
        <v>0</v>
      </c>
    </row>
    <row r="422" spans="1:5" x14ac:dyDescent="0.25">
      <c r="A422" s="28">
        <v>2</v>
      </c>
      <c r="B422" s="132" t="s">
        <v>12</v>
      </c>
      <c r="C422" s="30">
        <f>'Wage &amp; Benefits Worksheet'!AG$10</f>
        <v>0</v>
      </c>
      <c r="D422" s="31">
        <f t="shared" ref="D422:D438" si="17">C422/12</f>
        <v>0</v>
      </c>
    </row>
    <row r="423" spans="1:5" x14ac:dyDescent="0.25">
      <c r="A423" s="28">
        <v>3</v>
      </c>
      <c r="B423" s="132" t="s">
        <v>13</v>
      </c>
      <c r="C423" s="30">
        <f>'Wage &amp; Benefits Worksheet'!AG$11</f>
        <v>0</v>
      </c>
      <c r="D423" s="31">
        <f t="shared" si="17"/>
        <v>0</v>
      </c>
    </row>
    <row r="424" spans="1:5" x14ac:dyDescent="0.25">
      <c r="A424" s="28">
        <v>4</v>
      </c>
      <c r="B424" s="132" t="s">
        <v>97</v>
      </c>
      <c r="C424" s="30">
        <f>'Wage &amp; Benefits Worksheet'!AG$12</f>
        <v>0</v>
      </c>
      <c r="D424" s="31">
        <f t="shared" si="17"/>
        <v>0</v>
      </c>
    </row>
    <row r="425" spans="1:5" x14ac:dyDescent="0.25">
      <c r="A425" s="28">
        <v>5</v>
      </c>
      <c r="B425" s="132" t="s">
        <v>10</v>
      </c>
      <c r="C425" s="30">
        <f>'Wage &amp; Benefits Worksheet'!AG$13</f>
        <v>0</v>
      </c>
      <c r="D425" s="31">
        <f t="shared" si="17"/>
        <v>0</v>
      </c>
    </row>
    <row r="426" spans="1:5" x14ac:dyDescent="0.25">
      <c r="A426" s="28">
        <v>6</v>
      </c>
      <c r="B426" s="132" t="s">
        <v>81</v>
      </c>
      <c r="C426" s="30">
        <f>'Wage &amp; Benefits Worksheet'!AG$32</f>
        <v>0</v>
      </c>
      <c r="D426" s="31">
        <f t="shared" si="17"/>
        <v>0</v>
      </c>
    </row>
    <row r="427" spans="1:5" x14ac:dyDescent="0.25">
      <c r="A427" s="28">
        <v>7</v>
      </c>
      <c r="B427" s="132" t="s">
        <v>82</v>
      </c>
      <c r="C427" s="30">
        <f>'Wage &amp; Benefits Worksheet'!AG$33</f>
        <v>0</v>
      </c>
      <c r="D427" s="31">
        <f t="shared" si="17"/>
        <v>0</v>
      </c>
    </row>
    <row r="428" spans="1:5" x14ac:dyDescent="0.25">
      <c r="A428" s="28">
        <v>8</v>
      </c>
      <c r="B428" s="132" t="s">
        <v>83</v>
      </c>
      <c r="C428" s="30">
        <f>'Wage &amp; Benefits Worksheet'!AG$34</f>
        <v>0</v>
      </c>
      <c r="D428" s="31">
        <f t="shared" si="17"/>
        <v>0</v>
      </c>
    </row>
    <row r="429" spans="1:5" x14ac:dyDescent="0.25">
      <c r="A429" s="28">
        <v>9</v>
      </c>
      <c r="B429" s="132" t="s">
        <v>80</v>
      </c>
      <c r="C429" s="30">
        <f>'Wage &amp; Benefits Worksheet'!AG$35</f>
        <v>0</v>
      </c>
      <c r="D429" s="31">
        <f t="shared" si="17"/>
        <v>0</v>
      </c>
    </row>
    <row r="430" spans="1:5" x14ac:dyDescent="0.25">
      <c r="A430" s="28">
        <v>10</v>
      </c>
      <c r="B430" s="132" t="s">
        <v>156</v>
      </c>
      <c r="C430" s="30">
        <f>'Wage &amp; Benefits Worksheet'!AG$36</f>
        <v>0</v>
      </c>
      <c r="D430" s="31">
        <f t="shared" si="17"/>
        <v>0</v>
      </c>
    </row>
    <row r="431" spans="1:5" x14ac:dyDescent="0.25">
      <c r="A431" s="28">
        <v>11</v>
      </c>
      <c r="B431" s="132" t="s">
        <v>7</v>
      </c>
      <c r="C431" s="50"/>
      <c r="D431" s="31">
        <f t="shared" si="17"/>
        <v>0</v>
      </c>
    </row>
    <row r="432" spans="1:5" x14ac:dyDescent="0.25">
      <c r="A432" s="28">
        <v>12</v>
      </c>
      <c r="B432" s="132" t="s">
        <v>14</v>
      </c>
      <c r="C432" s="50"/>
      <c r="D432" s="31">
        <f t="shared" si="17"/>
        <v>0</v>
      </c>
    </row>
    <row r="433" spans="1:4" x14ac:dyDescent="0.25">
      <c r="A433" s="28">
        <v>13</v>
      </c>
      <c r="B433" s="132" t="s">
        <v>15</v>
      </c>
      <c r="C433" s="50"/>
      <c r="D433" s="31">
        <f t="shared" si="17"/>
        <v>0</v>
      </c>
    </row>
    <row r="434" spans="1:4" x14ac:dyDescent="0.25">
      <c r="A434" s="28">
        <v>14</v>
      </c>
      <c r="B434" s="132" t="s">
        <v>16</v>
      </c>
      <c r="C434" s="50"/>
      <c r="D434" s="31">
        <f t="shared" si="17"/>
        <v>0</v>
      </c>
    </row>
    <row r="435" spans="1:4" x14ac:dyDescent="0.25">
      <c r="A435" s="28">
        <v>15</v>
      </c>
      <c r="B435" s="132" t="s">
        <v>42</v>
      </c>
      <c r="C435" s="50"/>
      <c r="D435" s="31">
        <f t="shared" si="17"/>
        <v>0</v>
      </c>
    </row>
    <row r="436" spans="1:4" x14ac:dyDescent="0.25">
      <c r="A436" s="28">
        <v>16</v>
      </c>
      <c r="B436" s="132" t="s">
        <v>17</v>
      </c>
      <c r="C436" s="50"/>
      <c r="D436" s="31">
        <f t="shared" si="17"/>
        <v>0</v>
      </c>
    </row>
    <row r="437" spans="1:4" x14ac:dyDescent="0.25">
      <c r="A437" s="28">
        <v>17</v>
      </c>
      <c r="B437" s="132" t="s">
        <v>43</v>
      </c>
      <c r="C437" s="50"/>
      <c r="D437" s="31">
        <f t="shared" si="17"/>
        <v>0</v>
      </c>
    </row>
    <row r="438" spans="1:4" x14ac:dyDescent="0.25">
      <c r="A438" s="28">
        <v>18</v>
      </c>
      <c r="B438" s="132" t="s">
        <v>134</v>
      </c>
      <c r="C438" s="50"/>
      <c r="D438" s="31">
        <f t="shared" si="17"/>
        <v>0</v>
      </c>
    </row>
    <row r="439" spans="1:4" x14ac:dyDescent="0.25">
      <c r="A439" s="28">
        <v>19</v>
      </c>
      <c r="B439" s="133"/>
      <c r="C439" s="50"/>
      <c r="D439" s="31">
        <f t="shared" ref="D439:D451" si="18">C439/12</f>
        <v>0</v>
      </c>
    </row>
    <row r="440" spans="1:4" x14ac:dyDescent="0.25">
      <c r="A440" s="28">
        <v>20</v>
      </c>
      <c r="B440" s="133"/>
      <c r="C440" s="50"/>
      <c r="D440" s="31">
        <f t="shared" si="18"/>
        <v>0</v>
      </c>
    </row>
    <row r="441" spans="1:4" x14ac:dyDescent="0.25">
      <c r="A441" s="28">
        <v>21</v>
      </c>
      <c r="B441" s="133"/>
      <c r="C441" s="50"/>
      <c r="D441" s="31">
        <f t="shared" si="18"/>
        <v>0</v>
      </c>
    </row>
    <row r="442" spans="1:4" x14ac:dyDescent="0.25">
      <c r="A442" s="28">
        <v>22</v>
      </c>
      <c r="B442" s="133"/>
      <c r="C442" s="50"/>
      <c r="D442" s="31">
        <f t="shared" si="18"/>
        <v>0</v>
      </c>
    </row>
    <row r="443" spans="1:4" x14ac:dyDescent="0.25">
      <c r="A443" s="28">
        <v>23</v>
      </c>
      <c r="B443" s="133"/>
      <c r="C443" s="50"/>
      <c r="D443" s="31">
        <f t="shared" si="18"/>
        <v>0</v>
      </c>
    </row>
    <row r="444" spans="1:4" x14ac:dyDescent="0.25">
      <c r="A444" s="28">
        <v>24</v>
      </c>
      <c r="B444" s="133"/>
      <c r="C444" s="50"/>
      <c r="D444" s="31">
        <f t="shared" si="18"/>
        <v>0</v>
      </c>
    </row>
    <row r="445" spans="1:4" x14ac:dyDescent="0.25">
      <c r="A445" s="28">
        <v>25</v>
      </c>
      <c r="B445" s="133"/>
      <c r="C445" s="50"/>
      <c r="D445" s="31">
        <f t="shared" si="18"/>
        <v>0</v>
      </c>
    </row>
    <row r="446" spans="1:4" x14ac:dyDescent="0.25">
      <c r="A446" s="28">
        <v>26</v>
      </c>
      <c r="B446" s="133"/>
      <c r="C446" s="50"/>
      <c r="D446" s="31">
        <f t="shared" si="18"/>
        <v>0</v>
      </c>
    </row>
    <row r="447" spans="1:4" x14ac:dyDescent="0.25">
      <c r="A447" s="28">
        <v>27</v>
      </c>
      <c r="B447" s="133"/>
      <c r="C447" s="50"/>
      <c r="D447" s="31">
        <f t="shared" si="18"/>
        <v>0</v>
      </c>
    </row>
    <row r="448" spans="1:4" x14ac:dyDescent="0.25">
      <c r="A448" s="28">
        <v>28</v>
      </c>
      <c r="B448" s="133"/>
      <c r="C448" s="50"/>
      <c r="D448" s="31">
        <f t="shared" si="18"/>
        <v>0</v>
      </c>
    </row>
    <row r="449" spans="1:5" x14ac:dyDescent="0.25">
      <c r="A449" s="28">
        <v>29</v>
      </c>
      <c r="B449" s="133"/>
      <c r="C449" s="50"/>
      <c r="D449" s="31">
        <f t="shared" si="18"/>
        <v>0</v>
      </c>
    </row>
    <row r="450" spans="1:5" x14ac:dyDescent="0.25">
      <c r="A450" s="28">
        <v>30</v>
      </c>
      <c r="B450" s="133"/>
      <c r="C450" s="50"/>
      <c r="D450" s="31">
        <f t="shared" si="18"/>
        <v>0</v>
      </c>
    </row>
    <row r="451" spans="1:5" ht="15.75" thickBot="1" x14ac:dyDescent="0.3">
      <c r="A451" s="12"/>
      <c r="B451" s="135" t="s">
        <v>44</v>
      </c>
      <c r="C451" s="21">
        <f>SUM(C421:C450)</f>
        <v>0</v>
      </c>
      <c r="D451" s="17">
        <f t="shared" si="18"/>
        <v>0</v>
      </c>
    </row>
    <row r="453" spans="1:5" x14ac:dyDescent="0.25">
      <c r="B453" s="125" t="s">
        <v>285</v>
      </c>
      <c r="C453" s="52"/>
    </row>
    <row r="454" spans="1:5" x14ac:dyDescent="0.25">
      <c r="B454" s="125" t="s">
        <v>286</v>
      </c>
      <c r="C454" s="20">
        <f>IFERROR(C451/C453,0)</f>
        <v>0</v>
      </c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226:E226"/>
    <mergeCell ref="D227:E227"/>
    <mergeCell ref="D134:E134"/>
    <mergeCell ref="D135:E135"/>
    <mergeCell ref="D136:E136"/>
    <mergeCell ref="D141:E141"/>
    <mergeCell ref="D188:E188"/>
    <mergeCell ref="D142:E142"/>
    <mergeCell ref="D180:E180"/>
    <mergeCell ref="D181:E181"/>
    <mergeCell ref="D182:E182"/>
    <mergeCell ref="D187:E187"/>
    <mergeCell ref="D320:E320"/>
    <mergeCell ref="D325:E325"/>
    <mergeCell ref="D228:E228"/>
    <mergeCell ref="D233:E233"/>
    <mergeCell ref="D234:E234"/>
    <mergeCell ref="D272:E272"/>
    <mergeCell ref="D418:E418"/>
    <mergeCell ref="D456:E456"/>
    <mergeCell ref="D326:E326"/>
    <mergeCell ref="D364:E364"/>
    <mergeCell ref="D365:E365"/>
    <mergeCell ref="D366:E366"/>
    <mergeCell ref="D3:E3"/>
    <mergeCell ref="D4:E4"/>
    <mergeCell ref="D42:E42"/>
    <mergeCell ref="D43:E43"/>
    <mergeCell ref="D44:E44"/>
    <mergeCell ref="D50:E50"/>
    <mergeCell ref="D89:E89"/>
    <mergeCell ref="D90:E90"/>
    <mergeCell ref="D95:E95"/>
    <mergeCell ref="D96:E96"/>
    <mergeCell ref="D457:E457"/>
    <mergeCell ref="D458:E458"/>
    <mergeCell ref="D49:E49"/>
    <mergeCell ref="D88:E88"/>
    <mergeCell ref="D371:E371"/>
    <mergeCell ref="D372:E372"/>
    <mergeCell ref="D410:E410"/>
    <mergeCell ref="D411:E411"/>
    <mergeCell ref="D412:E412"/>
    <mergeCell ref="D417:E417"/>
    <mergeCell ref="D273:E273"/>
    <mergeCell ref="D274:E274"/>
    <mergeCell ref="D279:E279"/>
    <mergeCell ref="D280:E280"/>
    <mergeCell ref="D318:E318"/>
    <mergeCell ref="D319:E319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9EFA-D816-49BB-9A4F-4623503163A9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211</v>
      </c>
    </row>
    <row r="3" spans="1:5" ht="15" customHeight="1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25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128</v>
      </c>
      <c r="C7" s="53"/>
      <c r="D7" s="27">
        <f>C7/12</f>
        <v>0</v>
      </c>
    </row>
    <row r="8" spans="1:5" x14ac:dyDescent="0.25">
      <c r="A8" s="28">
        <v>2</v>
      </c>
      <c r="B8" s="133"/>
      <c r="C8" s="50"/>
      <c r="D8" s="31">
        <f t="shared" ref="D8:D37" si="0">C8/12</f>
        <v>0</v>
      </c>
    </row>
    <row r="9" spans="1:5" x14ac:dyDescent="0.25">
      <c r="A9" s="28">
        <v>3</v>
      </c>
      <c r="B9" s="133"/>
      <c r="C9" s="50"/>
      <c r="D9" s="31">
        <f t="shared" si="0"/>
        <v>0</v>
      </c>
    </row>
    <row r="10" spans="1:5" x14ac:dyDescent="0.25">
      <c r="A10" s="28">
        <v>4</v>
      </c>
      <c r="B10" s="133"/>
      <c r="C10" s="50"/>
      <c r="D10" s="31">
        <f t="shared" si="0"/>
        <v>0</v>
      </c>
    </row>
    <row r="11" spans="1:5" x14ac:dyDescent="0.25">
      <c r="A11" s="28">
        <v>5</v>
      </c>
      <c r="B11" s="133"/>
      <c r="C11" s="50"/>
      <c r="D11" s="31">
        <f t="shared" si="0"/>
        <v>0</v>
      </c>
    </row>
    <row r="12" spans="1:5" x14ac:dyDescent="0.25">
      <c r="A12" s="28">
        <v>6</v>
      </c>
      <c r="B12" s="133"/>
      <c r="C12" s="50"/>
      <c r="D12" s="31">
        <f t="shared" si="0"/>
        <v>0</v>
      </c>
    </row>
    <row r="13" spans="1:5" x14ac:dyDescent="0.25">
      <c r="A13" s="28">
        <v>7</v>
      </c>
      <c r="B13" s="133"/>
      <c r="C13" s="50"/>
      <c r="D13" s="31">
        <f t="shared" si="0"/>
        <v>0</v>
      </c>
    </row>
    <row r="14" spans="1:5" x14ac:dyDescent="0.25">
      <c r="A14" s="28">
        <v>8</v>
      </c>
      <c r="B14" s="133"/>
      <c r="C14" s="50"/>
      <c r="D14" s="31">
        <f t="shared" si="0"/>
        <v>0</v>
      </c>
    </row>
    <row r="15" spans="1:5" x14ac:dyDescent="0.25">
      <c r="A15" s="28">
        <v>9</v>
      </c>
      <c r="B15" s="133"/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135</v>
      </c>
      <c r="C37" s="21">
        <f>SUM(C7:C36)</f>
        <v>0</v>
      </c>
      <c r="D37" s="17">
        <f t="shared" si="0"/>
        <v>0</v>
      </c>
    </row>
    <row r="39" spans="1:5" x14ac:dyDescent="0.25">
      <c r="B39" s="125" t="s">
        <v>129</v>
      </c>
      <c r="C39" s="52"/>
    </row>
    <row r="40" spans="1:5" x14ac:dyDescent="0.25">
      <c r="B40" s="125" t="s">
        <v>9</v>
      </c>
      <c r="C40" s="20">
        <f>IFERROR(C37/C39,0)</f>
        <v>0</v>
      </c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212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25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128</v>
      </c>
      <c r="C53" s="53"/>
      <c r="D53" s="27">
        <f>C53/12</f>
        <v>0</v>
      </c>
    </row>
    <row r="54" spans="1:5" x14ac:dyDescent="0.25">
      <c r="A54" s="28">
        <v>2</v>
      </c>
      <c r="B54" s="133"/>
      <c r="C54" s="50"/>
      <c r="D54" s="31">
        <f t="shared" ref="D54:D83" si="1">C54/12</f>
        <v>0</v>
      </c>
    </row>
    <row r="55" spans="1:5" x14ac:dyDescent="0.25">
      <c r="A55" s="28">
        <v>3</v>
      </c>
      <c r="B55" s="133"/>
      <c r="C55" s="50"/>
      <c r="D55" s="31">
        <f t="shared" si="1"/>
        <v>0</v>
      </c>
    </row>
    <row r="56" spans="1:5" x14ac:dyDescent="0.25">
      <c r="A56" s="28">
        <v>4</v>
      </c>
      <c r="B56" s="133"/>
      <c r="C56" s="50"/>
      <c r="D56" s="31">
        <f t="shared" si="1"/>
        <v>0</v>
      </c>
    </row>
    <row r="57" spans="1:5" x14ac:dyDescent="0.25">
      <c r="A57" s="28">
        <v>5</v>
      </c>
      <c r="B57" s="133"/>
      <c r="C57" s="50"/>
      <c r="D57" s="31">
        <f t="shared" si="1"/>
        <v>0</v>
      </c>
    </row>
    <row r="58" spans="1:5" x14ac:dyDescent="0.25">
      <c r="A58" s="28">
        <v>6</v>
      </c>
      <c r="B58" s="133"/>
      <c r="C58" s="50"/>
      <c r="D58" s="31">
        <f t="shared" si="1"/>
        <v>0</v>
      </c>
    </row>
    <row r="59" spans="1:5" x14ac:dyDescent="0.25">
      <c r="A59" s="28">
        <v>7</v>
      </c>
      <c r="B59" s="133"/>
      <c r="C59" s="50"/>
      <c r="D59" s="31">
        <f t="shared" si="1"/>
        <v>0</v>
      </c>
    </row>
    <row r="60" spans="1:5" x14ac:dyDescent="0.25">
      <c r="A60" s="28">
        <v>8</v>
      </c>
      <c r="B60" s="133"/>
      <c r="C60" s="50"/>
      <c r="D60" s="31">
        <f t="shared" si="1"/>
        <v>0</v>
      </c>
    </row>
    <row r="61" spans="1:5" x14ac:dyDescent="0.25">
      <c r="A61" s="28">
        <v>9</v>
      </c>
      <c r="B61" s="133"/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135</v>
      </c>
      <c r="C83" s="21">
        <f>SUM(C53:C82)</f>
        <v>0</v>
      </c>
      <c r="D83" s="17">
        <f t="shared" si="1"/>
        <v>0</v>
      </c>
    </row>
    <row r="85" spans="1:5" x14ac:dyDescent="0.25">
      <c r="B85" s="125" t="s">
        <v>129</v>
      </c>
      <c r="C85" s="52"/>
    </row>
    <row r="86" spans="1:5" x14ac:dyDescent="0.25">
      <c r="B86" s="125" t="s">
        <v>9</v>
      </c>
      <c r="C86" s="20">
        <f>IFERROR(C83/C85,0)</f>
        <v>0</v>
      </c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213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25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128</v>
      </c>
      <c r="C99" s="53"/>
      <c r="D99" s="27">
        <f>C99/12</f>
        <v>0</v>
      </c>
    </row>
    <row r="100" spans="1:4" x14ac:dyDescent="0.25">
      <c r="A100" s="28">
        <v>2</v>
      </c>
      <c r="B100" s="133"/>
      <c r="C100" s="50"/>
      <c r="D100" s="31">
        <f t="shared" ref="D100:D129" si="2">C100/12</f>
        <v>0</v>
      </c>
    </row>
    <row r="101" spans="1:4" x14ac:dyDescent="0.25">
      <c r="A101" s="28">
        <v>3</v>
      </c>
      <c r="B101" s="133"/>
      <c r="C101" s="50"/>
      <c r="D101" s="31">
        <f t="shared" si="2"/>
        <v>0</v>
      </c>
    </row>
    <row r="102" spans="1:4" x14ac:dyDescent="0.25">
      <c r="A102" s="28">
        <v>4</v>
      </c>
      <c r="B102" s="133"/>
      <c r="C102" s="50"/>
      <c r="D102" s="31">
        <f t="shared" si="2"/>
        <v>0</v>
      </c>
    </row>
    <row r="103" spans="1:4" x14ac:dyDescent="0.25">
      <c r="A103" s="28">
        <v>5</v>
      </c>
      <c r="B103" s="133"/>
      <c r="C103" s="50"/>
      <c r="D103" s="31">
        <f t="shared" si="2"/>
        <v>0</v>
      </c>
    </row>
    <row r="104" spans="1:4" x14ac:dyDescent="0.25">
      <c r="A104" s="28">
        <v>6</v>
      </c>
      <c r="B104" s="133"/>
      <c r="C104" s="50"/>
      <c r="D104" s="31">
        <f t="shared" si="2"/>
        <v>0</v>
      </c>
    </row>
    <row r="105" spans="1:4" x14ac:dyDescent="0.25">
      <c r="A105" s="28">
        <v>7</v>
      </c>
      <c r="B105" s="133"/>
      <c r="C105" s="50"/>
      <c r="D105" s="31">
        <f t="shared" si="2"/>
        <v>0</v>
      </c>
    </row>
    <row r="106" spans="1:4" x14ac:dyDescent="0.25">
      <c r="A106" s="28">
        <v>8</v>
      </c>
      <c r="B106" s="133"/>
      <c r="C106" s="50"/>
      <c r="D106" s="31">
        <f t="shared" si="2"/>
        <v>0</v>
      </c>
    </row>
    <row r="107" spans="1:4" x14ac:dyDescent="0.25">
      <c r="A107" s="28">
        <v>9</v>
      </c>
      <c r="B107" s="133"/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135</v>
      </c>
      <c r="C129" s="21">
        <f>SUM(C99:C128)</f>
        <v>0</v>
      </c>
      <c r="D129" s="17">
        <f t="shared" si="2"/>
        <v>0</v>
      </c>
    </row>
    <row r="131" spans="1:5" x14ac:dyDescent="0.25">
      <c r="B131" s="125" t="s">
        <v>129</v>
      </c>
      <c r="C131" s="52"/>
    </row>
    <row r="132" spans="1:5" x14ac:dyDescent="0.25">
      <c r="B132" s="125" t="s">
        <v>9</v>
      </c>
      <c r="C132" s="20">
        <f>IFERROR(C129/C131,0)</f>
        <v>0</v>
      </c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214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25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128</v>
      </c>
      <c r="C145" s="53"/>
      <c r="D145" s="27">
        <f>C145/12</f>
        <v>0</v>
      </c>
    </row>
    <row r="146" spans="1:4" x14ac:dyDescent="0.25">
      <c r="A146" s="28">
        <v>2</v>
      </c>
      <c r="B146" s="133"/>
      <c r="C146" s="50"/>
      <c r="D146" s="31">
        <f t="shared" ref="D146:D175" si="3">C146/12</f>
        <v>0</v>
      </c>
    </row>
    <row r="147" spans="1:4" x14ac:dyDescent="0.25">
      <c r="A147" s="28">
        <v>3</v>
      </c>
      <c r="B147" s="133"/>
      <c r="C147" s="50"/>
      <c r="D147" s="31">
        <f t="shared" si="3"/>
        <v>0</v>
      </c>
    </row>
    <row r="148" spans="1:4" x14ac:dyDescent="0.25">
      <c r="A148" s="28">
        <v>4</v>
      </c>
      <c r="B148" s="133"/>
      <c r="C148" s="50"/>
      <c r="D148" s="31">
        <f t="shared" si="3"/>
        <v>0</v>
      </c>
    </row>
    <row r="149" spans="1:4" x14ac:dyDescent="0.25">
      <c r="A149" s="28">
        <v>5</v>
      </c>
      <c r="B149" s="133"/>
      <c r="C149" s="50"/>
      <c r="D149" s="31">
        <f t="shared" si="3"/>
        <v>0</v>
      </c>
    </row>
    <row r="150" spans="1:4" x14ac:dyDescent="0.25">
      <c r="A150" s="28">
        <v>6</v>
      </c>
      <c r="B150" s="133"/>
      <c r="C150" s="50"/>
      <c r="D150" s="31">
        <f t="shared" si="3"/>
        <v>0</v>
      </c>
    </row>
    <row r="151" spans="1:4" x14ac:dyDescent="0.25">
      <c r="A151" s="28">
        <v>7</v>
      </c>
      <c r="B151" s="133"/>
      <c r="C151" s="50"/>
      <c r="D151" s="31">
        <f t="shared" si="3"/>
        <v>0</v>
      </c>
    </row>
    <row r="152" spans="1:4" x14ac:dyDescent="0.25">
      <c r="A152" s="28">
        <v>8</v>
      </c>
      <c r="B152" s="133"/>
      <c r="C152" s="50"/>
      <c r="D152" s="31">
        <f t="shared" si="3"/>
        <v>0</v>
      </c>
    </row>
    <row r="153" spans="1:4" x14ac:dyDescent="0.25">
      <c r="A153" s="28">
        <v>9</v>
      </c>
      <c r="B153" s="133"/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135</v>
      </c>
      <c r="C175" s="21">
        <f>SUM(C145:C174)</f>
        <v>0</v>
      </c>
      <c r="D175" s="17">
        <f t="shared" si="3"/>
        <v>0</v>
      </c>
    </row>
    <row r="177" spans="1:5" x14ac:dyDescent="0.25">
      <c r="B177" s="125" t="s">
        <v>129</v>
      </c>
      <c r="C177" s="52"/>
    </row>
    <row r="178" spans="1:5" x14ac:dyDescent="0.25">
      <c r="B178" s="125" t="s">
        <v>9</v>
      </c>
      <c r="C178" s="20">
        <f>IFERROR(C175*C177,0)</f>
        <v>0</v>
      </c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215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25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128</v>
      </c>
      <c r="C191" s="53"/>
      <c r="D191" s="27">
        <f>C191/12</f>
        <v>0</v>
      </c>
    </row>
    <row r="192" spans="1:5" x14ac:dyDescent="0.25">
      <c r="A192" s="28">
        <v>2</v>
      </c>
      <c r="B192" s="133"/>
      <c r="C192" s="50"/>
      <c r="D192" s="31">
        <f t="shared" ref="D192:D221" si="4">C192/12</f>
        <v>0</v>
      </c>
    </row>
    <row r="193" spans="1:4" x14ac:dyDescent="0.25">
      <c r="A193" s="28">
        <v>3</v>
      </c>
      <c r="B193" s="133"/>
      <c r="C193" s="50"/>
      <c r="D193" s="31">
        <f t="shared" si="4"/>
        <v>0</v>
      </c>
    </row>
    <row r="194" spans="1:4" x14ac:dyDescent="0.25">
      <c r="A194" s="28">
        <v>4</v>
      </c>
      <c r="B194" s="133"/>
      <c r="C194" s="50"/>
      <c r="D194" s="31">
        <f t="shared" si="4"/>
        <v>0</v>
      </c>
    </row>
    <row r="195" spans="1:4" x14ac:dyDescent="0.25">
      <c r="A195" s="28">
        <v>5</v>
      </c>
      <c r="B195" s="133"/>
      <c r="C195" s="50"/>
      <c r="D195" s="31">
        <f t="shared" si="4"/>
        <v>0</v>
      </c>
    </row>
    <row r="196" spans="1:4" x14ac:dyDescent="0.25">
      <c r="A196" s="28">
        <v>6</v>
      </c>
      <c r="B196" s="133"/>
      <c r="C196" s="50"/>
      <c r="D196" s="31">
        <f t="shared" si="4"/>
        <v>0</v>
      </c>
    </row>
    <row r="197" spans="1:4" x14ac:dyDescent="0.25">
      <c r="A197" s="28">
        <v>7</v>
      </c>
      <c r="B197" s="133"/>
      <c r="C197" s="50"/>
      <c r="D197" s="31">
        <f t="shared" si="4"/>
        <v>0</v>
      </c>
    </row>
    <row r="198" spans="1:4" x14ac:dyDescent="0.25">
      <c r="A198" s="28">
        <v>8</v>
      </c>
      <c r="B198" s="133"/>
      <c r="C198" s="50"/>
      <c r="D198" s="31">
        <f t="shared" si="4"/>
        <v>0</v>
      </c>
    </row>
    <row r="199" spans="1:4" x14ac:dyDescent="0.25">
      <c r="A199" s="28">
        <v>9</v>
      </c>
      <c r="B199" s="133"/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135</v>
      </c>
      <c r="C221" s="21">
        <f>SUM(C191:C220)</f>
        <v>0</v>
      </c>
      <c r="D221" s="17">
        <f t="shared" si="4"/>
        <v>0</v>
      </c>
    </row>
    <row r="223" spans="1:4" x14ac:dyDescent="0.25">
      <c r="B223" s="125" t="s">
        <v>129</v>
      </c>
      <c r="C223" s="52"/>
    </row>
    <row r="224" spans="1:4" x14ac:dyDescent="0.25">
      <c r="B224" s="125" t="s">
        <v>9</v>
      </c>
      <c r="C224" s="20">
        <f>IFERROR(C221/C223,0)</f>
        <v>0</v>
      </c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216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25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128</v>
      </c>
      <c r="C237" s="53"/>
      <c r="D237" s="27">
        <f>C237/12</f>
        <v>0</v>
      </c>
    </row>
    <row r="238" spans="1:5" x14ac:dyDescent="0.25">
      <c r="A238" s="28">
        <v>2</v>
      </c>
      <c r="B238" s="133"/>
      <c r="C238" s="50"/>
      <c r="D238" s="31">
        <f t="shared" ref="D238:D267" si="5">C238/12</f>
        <v>0</v>
      </c>
    </row>
    <row r="239" spans="1:5" x14ac:dyDescent="0.25">
      <c r="A239" s="28">
        <v>3</v>
      </c>
      <c r="B239" s="133"/>
      <c r="C239" s="50"/>
      <c r="D239" s="31">
        <f t="shared" si="5"/>
        <v>0</v>
      </c>
    </row>
    <row r="240" spans="1:5" x14ac:dyDescent="0.25">
      <c r="A240" s="28">
        <v>4</v>
      </c>
      <c r="B240" s="133"/>
      <c r="C240" s="50"/>
      <c r="D240" s="31">
        <f t="shared" si="5"/>
        <v>0</v>
      </c>
    </row>
    <row r="241" spans="1:4" x14ac:dyDescent="0.25">
      <c r="A241" s="28">
        <v>5</v>
      </c>
      <c r="B241" s="133"/>
      <c r="C241" s="50"/>
      <c r="D241" s="31">
        <f t="shared" si="5"/>
        <v>0</v>
      </c>
    </row>
    <row r="242" spans="1:4" x14ac:dyDescent="0.25">
      <c r="A242" s="28">
        <v>6</v>
      </c>
      <c r="B242" s="133"/>
      <c r="C242" s="50"/>
      <c r="D242" s="31">
        <f t="shared" si="5"/>
        <v>0</v>
      </c>
    </row>
    <row r="243" spans="1:4" x14ac:dyDescent="0.25">
      <c r="A243" s="28">
        <v>7</v>
      </c>
      <c r="B243" s="133"/>
      <c r="C243" s="50"/>
      <c r="D243" s="31">
        <f t="shared" si="5"/>
        <v>0</v>
      </c>
    </row>
    <row r="244" spans="1:4" x14ac:dyDescent="0.25">
      <c r="A244" s="28">
        <v>8</v>
      </c>
      <c r="B244" s="133"/>
      <c r="C244" s="50"/>
      <c r="D244" s="31">
        <f t="shared" si="5"/>
        <v>0</v>
      </c>
    </row>
    <row r="245" spans="1:4" x14ac:dyDescent="0.25">
      <c r="A245" s="28">
        <v>9</v>
      </c>
      <c r="B245" s="133"/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135</v>
      </c>
      <c r="C267" s="21">
        <f>SUM(C237:C266)</f>
        <v>0</v>
      </c>
      <c r="D267" s="17">
        <f t="shared" si="5"/>
        <v>0</v>
      </c>
    </row>
    <row r="269" spans="1:5" x14ac:dyDescent="0.25">
      <c r="B269" s="125" t="s">
        <v>129</v>
      </c>
      <c r="C269" s="52"/>
    </row>
    <row r="270" spans="1:5" x14ac:dyDescent="0.25">
      <c r="B270" s="125" t="s">
        <v>9</v>
      </c>
      <c r="C270" s="20">
        <f>IFERROR(C267/C269,0)</f>
        <v>0</v>
      </c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217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25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128</v>
      </c>
      <c r="C283" s="53"/>
      <c r="D283" s="27">
        <f>C283/12</f>
        <v>0</v>
      </c>
    </row>
    <row r="284" spans="1:5" x14ac:dyDescent="0.25">
      <c r="A284" s="28">
        <v>2</v>
      </c>
      <c r="B284" s="133"/>
      <c r="C284" s="50"/>
      <c r="D284" s="31">
        <f t="shared" ref="D284:D313" si="6">C284/12</f>
        <v>0</v>
      </c>
    </row>
    <row r="285" spans="1:5" x14ac:dyDescent="0.25">
      <c r="A285" s="28">
        <v>3</v>
      </c>
      <c r="B285" s="133"/>
      <c r="C285" s="50"/>
      <c r="D285" s="31">
        <f t="shared" si="6"/>
        <v>0</v>
      </c>
    </row>
    <row r="286" spans="1:5" x14ac:dyDescent="0.25">
      <c r="A286" s="28">
        <v>4</v>
      </c>
      <c r="B286" s="133"/>
      <c r="C286" s="50"/>
      <c r="D286" s="31">
        <f t="shared" si="6"/>
        <v>0</v>
      </c>
    </row>
    <row r="287" spans="1:5" x14ac:dyDescent="0.25">
      <c r="A287" s="28">
        <v>5</v>
      </c>
      <c r="B287" s="133"/>
      <c r="C287" s="50"/>
      <c r="D287" s="31">
        <f t="shared" si="6"/>
        <v>0</v>
      </c>
    </row>
    <row r="288" spans="1:5" x14ac:dyDescent="0.25">
      <c r="A288" s="28">
        <v>6</v>
      </c>
      <c r="B288" s="133"/>
      <c r="C288" s="50"/>
      <c r="D288" s="31">
        <f t="shared" si="6"/>
        <v>0</v>
      </c>
    </row>
    <row r="289" spans="1:4" x14ac:dyDescent="0.25">
      <c r="A289" s="28">
        <v>7</v>
      </c>
      <c r="B289" s="133"/>
      <c r="C289" s="50"/>
      <c r="D289" s="31">
        <f t="shared" si="6"/>
        <v>0</v>
      </c>
    </row>
    <row r="290" spans="1:4" x14ac:dyDescent="0.25">
      <c r="A290" s="28">
        <v>8</v>
      </c>
      <c r="B290" s="133"/>
      <c r="C290" s="50"/>
      <c r="D290" s="31">
        <f t="shared" si="6"/>
        <v>0</v>
      </c>
    </row>
    <row r="291" spans="1:4" x14ac:dyDescent="0.25">
      <c r="A291" s="28">
        <v>9</v>
      </c>
      <c r="B291" s="133"/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135</v>
      </c>
      <c r="C313" s="21">
        <f>SUM(C283:C312)</f>
        <v>0</v>
      </c>
      <c r="D313" s="17">
        <f t="shared" si="6"/>
        <v>0</v>
      </c>
    </row>
    <row r="315" spans="1:5" x14ac:dyDescent="0.25">
      <c r="B315" s="125" t="s">
        <v>129</v>
      </c>
      <c r="C315" s="52"/>
    </row>
    <row r="316" spans="1:5" x14ac:dyDescent="0.25">
      <c r="B316" s="125" t="s">
        <v>9</v>
      </c>
      <c r="C316" s="20">
        <f>IFERROR(C313/C315,0)</f>
        <v>0</v>
      </c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218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25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128</v>
      </c>
      <c r="C329" s="53"/>
      <c r="D329" s="27">
        <f>C329/12</f>
        <v>0</v>
      </c>
    </row>
    <row r="330" spans="1:5" x14ac:dyDescent="0.25">
      <c r="A330" s="28">
        <v>2</v>
      </c>
      <c r="B330" s="133"/>
      <c r="C330" s="50"/>
      <c r="D330" s="31">
        <f t="shared" ref="D330:D359" si="7">C330/12</f>
        <v>0</v>
      </c>
    </row>
    <row r="331" spans="1:5" x14ac:dyDescent="0.25">
      <c r="A331" s="28">
        <v>3</v>
      </c>
      <c r="B331" s="133"/>
      <c r="C331" s="50"/>
      <c r="D331" s="31">
        <f t="shared" si="7"/>
        <v>0</v>
      </c>
    </row>
    <row r="332" spans="1:5" x14ac:dyDescent="0.25">
      <c r="A332" s="28">
        <v>4</v>
      </c>
      <c r="B332" s="133"/>
      <c r="C332" s="50"/>
      <c r="D332" s="31">
        <f t="shared" si="7"/>
        <v>0</v>
      </c>
    </row>
    <row r="333" spans="1:5" x14ac:dyDescent="0.25">
      <c r="A333" s="28">
        <v>5</v>
      </c>
      <c r="B333" s="133"/>
      <c r="C333" s="50"/>
      <c r="D333" s="31">
        <f t="shared" si="7"/>
        <v>0</v>
      </c>
    </row>
    <row r="334" spans="1:5" x14ac:dyDescent="0.25">
      <c r="A334" s="28">
        <v>6</v>
      </c>
      <c r="B334" s="133"/>
      <c r="C334" s="50"/>
      <c r="D334" s="31">
        <f t="shared" si="7"/>
        <v>0</v>
      </c>
    </row>
    <row r="335" spans="1:5" x14ac:dyDescent="0.25">
      <c r="A335" s="28">
        <v>7</v>
      </c>
      <c r="B335" s="133"/>
      <c r="C335" s="50"/>
      <c r="D335" s="31">
        <f t="shared" si="7"/>
        <v>0</v>
      </c>
    </row>
    <row r="336" spans="1:5" x14ac:dyDescent="0.25">
      <c r="A336" s="28">
        <v>8</v>
      </c>
      <c r="B336" s="133"/>
      <c r="C336" s="50"/>
      <c r="D336" s="31">
        <f t="shared" si="7"/>
        <v>0</v>
      </c>
    </row>
    <row r="337" spans="1:4" x14ac:dyDescent="0.25">
      <c r="A337" s="28">
        <v>9</v>
      </c>
      <c r="B337" s="133"/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135</v>
      </c>
      <c r="C359" s="21">
        <f>SUM(C329:C358)</f>
        <v>0</v>
      </c>
      <c r="D359" s="17">
        <f t="shared" si="7"/>
        <v>0</v>
      </c>
    </row>
    <row r="361" spans="1:5" x14ac:dyDescent="0.25">
      <c r="B361" s="125" t="s">
        <v>129</v>
      </c>
      <c r="C361" s="52"/>
    </row>
    <row r="362" spans="1:5" x14ac:dyDescent="0.25">
      <c r="B362" s="125" t="s">
        <v>9</v>
      </c>
      <c r="C362" s="20">
        <f>IFERROR(C359/C361,0)</f>
        <v>0</v>
      </c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219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25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128</v>
      </c>
      <c r="C375" s="53"/>
      <c r="D375" s="27">
        <f>C375/12</f>
        <v>0</v>
      </c>
    </row>
    <row r="376" spans="1:5" x14ac:dyDescent="0.25">
      <c r="A376" s="28">
        <v>2</v>
      </c>
      <c r="B376" s="133"/>
      <c r="C376" s="50"/>
      <c r="D376" s="31">
        <f t="shared" ref="D376:D405" si="8">C376/12</f>
        <v>0</v>
      </c>
    </row>
    <row r="377" spans="1:5" x14ac:dyDescent="0.25">
      <c r="A377" s="28">
        <v>3</v>
      </c>
      <c r="B377" s="133"/>
      <c r="C377" s="50"/>
      <c r="D377" s="31">
        <f t="shared" si="8"/>
        <v>0</v>
      </c>
    </row>
    <row r="378" spans="1:5" x14ac:dyDescent="0.25">
      <c r="A378" s="28">
        <v>4</v>
      </c>
      <c r="B378" s="133"/>
      <c r="C378" s="50"/>
      <c r="D378" s="31">
        <f t="shared" si="8"/>
        <v>0</v>
      </c>
    </row>
    <row r="379" spans="1:5" x14ac:dyDescent="0.25">
      <c r="A379" s="28">
        <v>5</v>
      </c>
      <c r="B379" s="133"/>
      <c r="C379" s="50"/>
      <c r="D379" s="31">
        <f t="shared" si="8"/>
        <v>0</v>
      </c>
    </row>
    <row r="380" spans="1:5" x14ac:dyDescent="0.25">
      <c r="A380" s="28">
        <v>6</v>
      </c>
      <c r="B380" s="133"/>
      <c r="C380" s="50"/>
      <c r="D380" s="31">
        <f t="shared" si="8"/>
        <v>0</v>
      </c>
    </row>
    <row r="381" spans="1:5" x14ac:dyDescent="0.25">
      <c r="A381" s="28">
        <v>7</v>
      </c>
      <c r="B381" s="133"/>
      <c r="C381" s="50"/>
      <c r="D381" s="31">
        <f t="shared" si="8"/>
        <v>0</v>
      </c>
    </row>
    <row r="382" spans="1:5" x14ac:dyDescent="0.25">
      <c r="A382" s="28">
        <v>8</v>
      </c>
      <c r="B382" s="133"/>
      <c r="C382" s="50"/>
      <c r="D382" s="31">
        <f t="shared" si="8"/>
        <v>0</v>
      </c>
    </row>
    <row r="383" spans="1:5" x14ac:dyDescent="0.25">
      <c r="A383" s="28">
        <v>9</v>
      </c>
      <c r="B383" s="133"/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135</v>
      </c>
      <c r="C405" s="21">
        <f>SUM(C375:C404)</f>
        <v>0</v>
      </c>
      <c r="D405" s="17">
        <f t="shared" si="8"/>
        <v>0</v>
      </c>
    </row>
    <row r="407" spans="1:5" x14ac:dyDescent="0.25">
      <c r="B407" s="125" t="s">
        <v>129</v>
      </c>
      <c r="C407" s="52"/>
    </row>
    <row r="408" spans="1:5" x14ac:dyDescent="0.25">
      <c r="B408" s="125" t="s">
        <v>9</v>
      </c>
      <c r="C408" s="20">
        <f>IFERROR(C405/C407,0)</f>
        <v>0</v>
      </c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220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25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128</v>
      </c>
      <c r="C421" s="53"/>
      <c r="D421" s="27">
        <f>C421/12</f>
        <v>0</v>
      </c>
    </row>
    <row r="422" spans="1:5" x14ac:dyDescent="0.25">
      <c r="A422" s="28">
        <v>2</v>
      </c>
      <c r="B422" s="133"/>
      <c r="C422" s="50"/>
      <c r="D422" s="31">
        <f t="shared" ref="D422:D451" si="9">C422/12</f>
        <v>0</v>
      </c>
    </row>
    <row r="423" spans="1:5" x14ac:dyDescent="0.25">
      <c r="A423" s="28">
        <v>3</v>
      </c>
      <c r="B423" s="133"/>
      <c r="C423" s="50"/>
      <c r="D423" s="31">
        <f t="shared" si="9"/>
        <v>0</v>
      </c>
    </row>
    <row r="424" spans="1:5" x14ac:dyDescent="0.25">
      <c r="A424" s="28">
        <v>4</v>
      </c>
      <c r="B424" s="133"/>
      <c r="C424" s="50"/>
      <c r="D424" s="31">
        <f t="shared" si="9"/>
        <v>0</v>
      </c>
    </row>
    <row r="425" spans="1:5" x14ac:dyDescent="0.25">
      <c r="A425" s="28">
        <v>5</v>
      </c>
      <c r="B425" s="133"/>
      <c r="C425" s="50"/>
      <c r="D425" s="31">
        <f t="shared" si="9"/>
        <v>0</v>
      </c>
    </row>
    <row r="426" spans="1:5" x14ac:dyDescent="0.25">
      <c r="A426" s="28">
        <v>6</v>
      </c>
      <c r="B426" s="133"/>
      <c r="C426" s="50"/>
      <c r="D426" s="31">
        <f t="shared" si="9"/>
        <v>0</v>
      </c>
    </row>
    <row r="427" spans="1:5" x14ac:dyDescent="0.25">
      <c r="A427" s="28">
        <v>7</v>
      </c>
      <c r="B427" s="133"/>
      <c r="C427" s="50"/>
      <c r="D427" s="31">
        <f t="shared" si="9"/>
        <v>0</v>
      </c>
    </row>
    <row r="428" spans="1:5" x14ac:dyDescent="0.25">
      <c r="A428" s="28">
        <v>8</v>
      </c>
      <c r="B428" s="133"/>
      <c r="C428" s="50"/>
      <c r="D428" s="31">
        <f t="shared" si="9"/>
        <v>0</v>
      </c>
    </row>
    <row r="429" spans="1:5" x14ac:dyDescent="0.25">
      <c r="A429" s="28">
        <v>9</v>
      </c>
      <c r="B429" s="133"/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135</v>
      </c>
      <c r="C451" s="21">
        <f>SUM(C421:C450)</f>
        <v>0</v>
      </c>
      <c r="D451" s="17">
        <f t="shared" si="9"/>
        <v>0</v>
      </c>
    </row>
    <row r="453" spans="1:5" x14ac:dyDescent="0.25">
      <c r="B453" s="125" t="s">
        <v>129</v>
      </c>
      <c r="C453" s="52"/>
    </row>
    <row r="454" spans="1:5" x14ac:dyDescent="0.25">
      <c r="B454" s="125" t="s">
        <v>9</v>
      </c>
      <c r="C454" s="20">
        <f>IFERROR(C451/C453,0)</f>
        <v>0</v>
      </c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134:E134"/>
    <mergeCell ref="D135:E135"/>
    <mergeCell ref="D136:E136"/>
    <mergeCell ref="D141:E141"/>
    <mergeCell ref="D89:E89"/>
    <mergeCell ref="D90:E90"/>
    <mergeCell ref="D95:E95"/>
    <mergeCell ref="D96:E96"/>
    <mergeCell ref="D49:E49"/>
    <mergeCell ref="D50:E50"/>
    <mergeCell ref="D88:E88"/>
    <mergeCell ref="D418:E418"/>
    <mergeCell ref="D456:E456"/>
    <mergeCell ref="D326:E326"/>
    <mergeCell ref="D364:E364"/>
    <mergeCell ref="D365:E365"/>
    <mergeCell ref="D366:E366"/>
    <mergeCell ref="D320:E320"/>
    <mergeCell ref="D325:E325"/>
    <mergeCell ref="D228:E228"/>
    <mergeCell ref="D233:E233"/>
    <mergeCell ref="D234:E234"/>
    <mergeCell ref="D272:E272"/>
    <mergeCell ref="D226:E226"/>
    <mergeCell ref="D3:E3"/>
    <mergeCell ref="D4:E4"/>
    <mergeCell ref="D42:E42"/>
    <mergeCell ref="D43:E43"/>
    <mergeCell ref="D44:E44"/>
    <mergeCell ref="D319:E319"/>
    <mergeCell ref="D142:E142"/>
    <mergeCell ref="D180:E180"/>
    <mergeCell ref="D181:E181"/>
    <mergeCell ref="D182:E182"/>
    <mergeCell ref="D187:E187"/>
    <mergeCell ref="D188:E188"/>
    <mergeCell ref="D227:E227"/>
    <mergeCell ref="D273:E273"/>
    <mergeCell ref="D274:E274"/>
    <mergeCell ref="D279:E279"/>
    <mergeCell ref="D280:E280"/>
    <mergeCell ref="D318:E318"/>
    <mergeCell ref="D457:E457"/>
    <mergeCell ref="D458:E458"/>
    <mergeCell ref="D371:E371"/>
    <mergeCell ref="D372:E372"/>
    <mergeCell ref="D410:E410"/>
    <mergeCell ref="D411:E411"/>
    <mergeCell ref="D412:E412"/>
    <mergeCell ref="D417:E417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5471-F0F8-470F-877C-E8F8F28D29A0}">
  <sheetPr>
    <tabColor theme="9" tint="0.39997558519241921"/>
    <pageSetUpPr fitToPage="1"/>
  </sheetPr>
  <dimension ref="A1:E458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5" ht="15.75" x14ac:dyDescent="0.25">
      <c r="B1" s="129" t="s">
        <v>181</v>
      </c>
    </row>
    <row r="2" spans="1:5" ht="15.75" x14ac:dyDescent="0.25">
      <c r="B2" s="130" t="s">
        <v>221</v>
      </c>
    </row>
    <row r="3" spans="1:5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5" x14ac:dyDescent="0.25">
      <c r="C4" s="5" t="s">
        <v>77</v>
      </c>
      <c r="D4" s="184" t="s">
        <v>157</v>
      </c>
      <c r="E4" s="184"/>
    </row>
    <row r="6" spans="1:5" ht="15.75" thickBot="1" x14ac:dyDescent="0.3">
      <c r="B6" s="131" t="s">
        <v>0</v>
      </c>
      <c r="C6" s="3" t="s">
        <v>2</v>
      </c>
      <c r="D6" s="3" t="s">
        <v>8</v>
      </c>
    </row>
    <row r="7" spans="1:5" x14ac:dyDescent="0.25">
      <c r="A7" s="24">
        <v>1</v>
      </c>
      <c r="B7" s="49" t="s">
        <v>34</v>
      </c>
      <c r="C7" s="26">
        <f>'Wage &amp; Benefits Worksheet'!X15</f>
        <v>0</v>
      </c>
      <c r="D7" s="27">
        <f>C7/12</f>
        <v>0</v>
      </c>
    </row>
    <row r="8" spans="1:5" x14ac:dyDescent="0.25">
      <c r="A8" s="28">
        <v>2</v>
      </c>
      <c r="B8" s="132" t="s">
        <v>35</v>
      </c>
      <c r="C8" s="30">
        <f>'Wage &amp; Benefits Worksheet'!X38</f>
        <v>0</v>
      </c>
      <c r="D8" s="31">
        <f t="shared" ref="D8:D37" si="0">C8/12</f>
        <v>0</v>
      </c>
    </row>
    <row r="9" spans="1:5" x14ac:dyDescent="0.25">
      <c r="A9" s="28">
        <v>3</v>
      </c>
      <c r="B9" s="132" t="s">
        <v>7</v>
      </c>
      <c r="C9" s="50"/>
      <c r="D9" s="31">
        <f t="shared" si="0"/>
        <v>0</v>
      </c>
    </row>
    <row r="10" spans="1:5" x14ac:dyDescent="0.25">
      <c r="A10" s="28">
        <v>4</v>
      </c>
      <c r="B10" s="132" t="s">
        <v>22</v>
      </c>
      <c r="C10" s="50"/>
      <c r="D10" s="31">
        <f t="shared" si="0"/>
        <v>0</v>
      </c>
    </row>
    <row r="11" spans="1:5" x14ac:dyDescent="0.25">
      <c r="A11" s="28">
        <v>5</v>
      </c>
      <c r="B11" s="132" t="s">
        <v>17</v>
      </c>
      <c r="C11" s="50"/>
      <c r="D11" s="31">
        <f t="shared" si="0"/>
        <v>0</v>
      </c>
    </row>
    <row r="12" spans="1:5" x14ac:dyDescent="0.25">
      <c r="A12" s="28">
        <v>6</v>
      </c>
      <c r="B12" s="132" t="s">
        <v>136</v>
      </c>
      <c r="C12" s="50"/>
      <c r="D12" s="31">
        <f t="shared" si="0"/>
        <v>0</v>
      </c>
    </row>
    <row r="13" spans="1:5" x14ac:dyDescent="0.25">
      <c r="A13" s="28">
        <v>7</v>
      </c>
      <c r="B13" s="133"/>
      <c r="C13" s="50"/>
      <c r="D13" s="31">
        <f t="shared" si="0"/>
        <v>0</v>
      </c>
    </row>
    <row r="14" spans="1:5" x14ac:dyDescent="0.25">
      <c r="A14" s="28">
        <v>8</v>
      </c>
      <c r="B14" s="133"/>
      <c r="C14" s="50"/>
      <c r="D14" s="31">
        <f t="shared" si="0"/>
        <v>0</v>
      </c>
    </row>
    <row r="15" spans="1:5" x14ac:dyDescent="0.25">
      <c r="A15" s="28">
        <v>9</v>
      </c>
      <c r="B15" s="133"/>
      <c r="C15" s="50"/>
      <c r="D15" s="31">
        <f t="shared" si="0"/>
        <v>0</v>
      </c>
    </row>
    <row r="16" spans="1:5" x14ac:dyDescent="0.25">
      <c r="A16" s="28">
        <v>10</v>
      </c>
      <c r="B16" s="133"/>
      <c r="C16" s="50"/>
      <c r="D16" s="31">
        <f t="shared" si="0"/>
        <v>0</v>
      </c>
    </row>
    <row r="17" spans="1:4" x14ac:dyDescent="0.25">
      <c r="A17" s="28">
        <v>11</v>
      </c>
      <c r="B17" s="133"/>
      <c r="C17" s="50"/>
      <c r="D17" s="31">
        <f t="shared" si="0"/>
        <v>0</v>
      </c>
    </row>
    <row r="18" spans="1:4" x14ac:dyDescent="0.25">
      <c r="A18" s="28">
        <v>12</v>
      </c>
      <c r="B18" s="133"/>
      <c r="C18" s="50"/>
      <c r="D18" s="31">
        <f t="shared" si="0"/>
        <v>0</v>
      </c>
    </row>
    <row r="19" spans="1:4" x14ac:dyDescent="0.25">
      <c r="A19" s="28">
        <v>13</v>
      </c>
      <c r="B19" s="133"/>
      <c r="C19" s="50"/>
      <c r="D19" s="31">
        <f t="shared" si="0"/>
        <v>0</v>
      </c>
    </row>
    <row r="20" spans="1:4" x14ac:dyDescent="0.25">
      <c r="A20" s="28">
        <v>14</v>
      </c>
      <c r="B20" s="133"/>
      <c r="C20" s="50"/>
      <c r="D20" s="31">
        <f t="shared" si="0"/>
        <v>0</v>
      </c>
    </row>
    <row r="21" spans="1:4" x14ac:dyDescent="0.25">
      <c r="A21" s="28">
        <v>15</v>
      </c>
      <c r="B21" s="133"/>
      <c r="C21" s="50"/>
      <c r="D21" s="31">
        <f t="shared" si="0"/>
        <v>0</v>
      </c>
    </row>
    <row r="22" spans="1:4" x14ac:dyDescent="0.25">
      <c r="A22" s="28">
        <v>16</v>
      </c>
      <c r="B22" s="133"/>
      <c r="C22" s="50"/>
      <c r="D22" s="31">
        <f t="shared" si="0"/>
        <v>0</v>
      </c>
    </row>
    <row r="23" spans="1:4" x14ac:dyDescent="0.25">
      <c r="A23" s="28">
        <v>17</v>
      </c>
      <c r="B23" s="133"/>
      <c r="C23" s="50"/>
      <c r="D23" s="31">
        <f t="shared" si="0"/>
        <v>0</v>
      </c>
    </row>
    <row r="24" spans="1:4" x14ac:dyDescent="0.25">
      <c r="A24" s="2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28">
        <v>20</v>
      </c>
      <c r="B26" s="133"/>
      <c r="C26" s="50"/>
      <c r="D26" s="31">
        <f t="shared" si="0"/>
        <v>0</v>
      </c>
    </row>
    <row r="27" spans="1:4" x14ac:dyDescent="0.25">
      <c r="A27" s="2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28">
        <v>23</v>
      </c>
      <c r="B29" s="133"/>
      <c r="C29" s="50"/>
      <c r="D29" s="31">
        <f t="shared" si="0"/>
        <v>0</v>
      </c>
    </row>
    <row r="30" spans="1:4" x14ac:dyDescent="0.25">
      <c r="A30" s="2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28">
        <v>26</v>
      </c>
      <c r="B32" s="133"/>
      <c r="C32" s="50"/>
      <c r="D32" s="31">
        <f t="shared" si="0"/>
        <v>0</v>
      </c>
    </row>
    <row r="33" spans="1:5" x14ac:dyDescent="0.25">
      <c r="A33" s="2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28">
        <v>29</v>
      </c>
      <c r="B35" s="133"/>
      <c r="C35" s="50"/>
      <c r="D35" s="31">
        <f t="shared" si="0"/>
        <v>0</v>
      </c>
    </row>
    <row r="36" spans="1:5" x14ac:dyDescent="0.25">
      <c r="A36" s="2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18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2"/>
      <c r="E42" s="182"/>
    </row>
    <row r="43" spans="1:5" x14ac:dyDescent="0.25">
      <c r="C43" s="5" t="s">
        <v>47</v>
      </c>
      <c r="D43" s="184"/>
      <c r="E43" s="184"/>
    </row>
    <row r="44" spans="1:5" x14ac:dyDescent="0.25">
      <c r="C44" s="5" t="s">
        <v>48</v>
      </c>
      <c r="D44" s="184"/>
      <c r="E44" s="184"/>
    </row>
    <row r="47" spans="1:5" ht="15.75" x14ac:dyDescent="0.25">
      <c r="B47" s="129" t="s">
        <v>181</v>
      </c>
    </row>
    <row r="48" spans="1:5" ht="15.75" x14ac:dyDescent="0.25">
      <c r="B48" s="130" t="s">
        <v>222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34</v>
      </c>
      <c r="C53" s="26">
        <f>'Wage &amp; Benefits Worksheet'!Y15</f>
        <v>0</v>
      </c>
      <c r="D53" s="27">
        <f>C53/12</f>
        <v>0</v>
      </c>
    </row>
    <row r="54" spans="1:5" x14ac:dyDescent="0.25">
      <c r="A54" s="28">
        <v>2</v>
      </c>
      <c r="B54" s="132" t="s">
        <v>35</v>
      </c>
      <c r="C54" s="30">
        <f>'Wage &amp; Benefits Worksheet'!Y38</f>
        <v>0</v>
      </c>
      <c r="D54" s="31">
        <f t="shared" ref="D54:D83" si="1">C54/12</f>
        <v>0</v>
      </c>
    </row>
    <row r="55" spans="1:5" x14ac:dyDescent="0.25">
      <c r="A55" s="28">
        <v>3</v>
      </c>
      <c r="B55" s="132" t="s">
        <v>7</v>
      </c>
      <c r="C55" s="50"/>
      <c r="D55" s="31">
        <f t="shared" si="1"/>
        <v>0</v>
      </c>
    </row>
    <row r="56" spans="1:5" x14ac:dyDescent="0.25">
      <c r="A56" s="28">
        <v>4</v>
      </c>
      <c r="B56" s="132" t="s">
        <v>22</v>
      </c>
      <c r="C56" s="50"/>
      <c r="D56" s="31">
        <f t="shared" si="1"/>
        <v>0</v>
      </c>
    </row>
    <row r="57" spans="1:5" x14ac:dyDescent="0.25">
      <c r="A57" s="28">
        <v>5</v>
      </c>
      <c r="B57" s="132" t="s">
        <v>17</v>
      </c>
      <c r="C57" s="50"/>
      <c r="D57" s="31">
        <f t="shared" si="1"/>
        <v>0</v>
      </c>
    </row>
    <row r="58" spans="1:5" x14ac:dyDescent="0.25">
      <c r="A58" s="28">
        <v>6</v>
      </c>
      <c r="B58" s="132" t="s">
        <v>136</v>
      </c>
      <c r="C58" s="50"/>
      <c r="D58" s="31">
        <f t="shared" si="1"/>
        <v>0</v>
      </c>
    </row>
    <row r="59" spans="1:5" x14ac:dyDescent="0.25">
      <c r="A59" s="28">
        <v>7</v>
      </c>
      <c r="B59" s="133"/>
      <c r="C59" s="50"/>
      <c r="D59" s="31">
        <f t="shared" si="1"/>
        <v>0</v>
      </c>
    </row>
    <row r="60" spans="1:5" x14ac:dyDescent="0.25">
      <c r="A60" s="28">
        <v>8</v>
      </c>
      <c r="B60" s="133"/>
      <c r="C60" s="50"/>
      <c r="D60" s="31">
        <f t="shared" si="1"/>
        <v>0</v>
      </c>
    </row>
    <row r="61" spans="1:5" x14ac:dyDescent="0.25">
      <c r="A61" s="28">
        <v>9</v>
      </c>
      <c r="B61" s="133"/>
      <c r="C61" s="50"/>
      <c r="D61" s="31">
        <f t="shared" si="1"/>
        <v>0</v>
      </c>
    </row>
    <row r="62" spans="1:5" x14ac:dyDescent="0.25">
      <c r="A62" s="28">
        <v>10</v>
      </c>
      <c r="B62" s="133"/>
      <c r="C62" s="50"/>
      <c r="D62" s="31">
        <f t="shared" si="1"/>
        <v>0</v>
      </c>
    </row>
    <row r="63" spans="1:5" x14ac:dyDescent="0.25">
      <c r="A63" s="28">
        <v>11</v>
      </c>
      <c r="B63" s="133"/>
      <c r="C63" s="50"/>
      <c r="D63" s="31">
        <f t="shared" si="1"/>
        <v>0</v>
      </c>
    </row>
    <row r="64" spans="1:5" x14ac:dyDescent="0.25">
      <c r="A64" s="28">
        <v>12</v>
      </c>
      <c r="B64" s="133"/>
      <c r="C64" s="50"/>
      <c r="D64" s="31">
        <f t="shared" si="1"/>
        <v>0</v>
      </c>
    </row>
    <row r="65" spans="1:4" x14ac:dyDescent="0.25">
      <c r="A65" s="28">
        <v>13</v>
      </c>
      <c r="B65" s="133"/>
      <c r="C65" s="50"/>
      <c r="D65" s="31">
        <f t="shared" si="1"/>
        <v>0</v>
      </c>
    </row>
    <row r="66" spans="1:4" x14ac:dyDescent="0.25">
      <c r="A66" s="28">
        <v>14</v>
      </c>
      <c r="B66" s="133"/>
      <c r="C66" s="50"/>
      <c r="D66" s="31">
        <f t="shared" si="1"/>
        <v>0</v>
      </c>
    </row>
    <row r="67" spans="1:4" x14ac:dyDescent="0.25">
      <c r="A67" s="28">
        <v>15</v>
      </c>
      <c r="B67" s="133"/>
      <c r="C67" s="50"/>
      <c r="D67" s="31">
        <f t="shared" si="1"/>
        <v>0</v>
      </c>
    </row>
    <row r="68" spans="1:4" x14ac:dyDescent="0.25">
      <c r="A68" s="28">
        <v>16</v>
      </c>
      <c r="B68" s="133"/>
      <c r="C68" s="50"/>
      <c r="D68" s="31">
        <f t="shared" si="1"/>
        <v>0</v>
      </c>
    </row>
    <row r="69" spans="1:4" x14ac:dyDescent="0.25">
      <c r="A69" s="28">
        <v>17</v>
      </c>
      <c r="B69" s="133"/>
      <c r="C69" s="50"/>
      <c r="D69" s="31">
        <f t="shared" si="1"/>
        <v>0</v>
      </c>
    </row>
    <row r="70" spans="1:4" x14ac:dyDescent="0.25">
      <c r="A70" s="2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28">
        <v>20</v>
      </c>
      <c r="B72" s="133"/>
      <c r="C72" s="50"/>
      <c r="D72" s="31">
        <f t="shared" si="1"/>
        <v>0</v>
      </c>
    </row>
    <row r="73" spans="1:4" x14ac:dyDescent="0.25">
      <c r="A73" s="2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28">
        <v>23</v>
      </c>
      <c r="B75" s="133"/>
      <c r="C75" s="50"/>
      <c r="D75" s="31">
        <f t="shared" si="1"/>
        <v>0</v>
      </c>
    </row>
    <row r="76" spans="1:4" x14ac:dyDescent="0.25">
      <c r="A76" s="2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28">
        <v>26</v>
      </c>
      <c r="B78" s="133"/>
      <c r="C78" s="50"/>
      <c r="D78" s="31">
        <f t="shared" si="1"/>
        <v>0</v>
      </c>
    </row>
    <row r="79" spans="1:4" x14ac:dyDescent="0.25">
      <c r="A79" s="2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28">
        <v>29</v>
      </c>
      <c r="B81" s="133"/>
      <c r="C81" s="50"/>
      <c r="D81" s="31">
        <f t="shared" si="1"/>
        <v>0</v>
      </c>
    </row>
    <row r="82" spans="1:5" x14ac:dyDescent="0.25">
      <c r="A82" s="2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18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223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34</v>
      </c>
      <c r="C99" s="26">
        <f>'Wage &amp; Benefits Worksheet'!Z15</f>
        <v>0</v>
      </c>
      <c r="D99" s="27">
        <f>C99/12</f>
        <v>0</v>
      </c>
    </row>
    <row r="100" spans="1:4" x14ac:dyDescent="0.25">
      <c r="A100" s="28">
        <v>2</v>
      </c>
      <c r="B100" s="132" t="s">
        <v>35</v>
      </c>
      <c r="C100" s="30">
        <f>'Wage &amp; Benefits Worksheet'!Z38</f>
        <v>0</v>
      </c>
      <c r="D100" s="31">
        <f t="shared" ref="D100:D129" si="2">C100/12</f>
        <v>0</v>
      </c>
    </row>
    <row r="101" spans="1:4" x14ac:dyDescent="0.25">
      <c r="A101" s="28">
        <v>3</v>
      </c>
      <c r="B101" s="132" t="s">
        <v>7</v>
      </c>
      <c r="C101" s="50"/>
      <c r="D101" s="31">
        <f t="shared" si="2"/>
        <v>0</v>
      </c>
    </row>
    <row r="102" spans="1:4" x14ac:dyDescent="0.25">
      <c r="A102" s="28">
        <v>4</v>
      </c>
      <c r="B102" s="132" t="s">
        <v>22</v>
      </c>
      <c r="C102" s="50"/>
      <c r="D102" s="31">
        <f t="shared" si="2"/>
        <v>0</v>
      </c>
    </row>
    <row r="103" spans="1:4" x14ac:dyDescent="0.25">
      <c r="A103" s="28">
        <v>5</v>
      </c>
      <c r="B103" s="132" t="s">
        <v>17</v>
      </c>
      <c r="C103" s="50"/>
      <c r="D103" s="31">
        <f t="shared" si="2"/>
        <v>0</v>
      </c>
    </row>
    <row r="104" spans="1:4" x14ac:dyDescent="0.25">
      <c r="A104" s="28">
        <v>6</v>
      </c>
      <c r="B104" s="132" t="s">
        <v>136</v>
      </c>
      <c r="C104" s="50"/>
      <c r="D104" s="31">
        <f t="shared" si="2"/>
        <v>0</v>
      </c>
    </row>
    <row r="105" spans="1:4" x14ac:dyDescent="0.25">
      <c r="A105" s="28">
        <v>7</v>
      </c>
      <c r="B105" s="133"/>
      <c r="C105" s="50"/>
      <c r="D105" s="31">
        <f t="shared" si="2"/>
        <v>0</v>
      </c>
    </row>
    <row r="106" spans="1:4" x14ac:dyDescent="0.25">
      <c r="A106" s="28">
        <v>8</v>
      </c>
      <c r="B106" s="133"/>
      <c r="C106" s="50"/>
      <c r="D106" s="31">
        <f t="shared" si="2"/>
        <v>0</v>
      </c>
    </row>
    <row r="107" spans="1:4" x14ac:dyDescent="0.25">
      <c r="A107" s="28">
        <v>9</v>
      </c>
      <c r="B107" s="133"/>
      <c r="C107" s="50"/>
      <c r="D107" s="31">
        <f t="shared" si="2"/>
        <v>0</v>
      </c>
    </row>
    <row r="108" spans="1:4" x14ac:dyDescent="0.25">
      <c r="A108" s="28">
        <v>10</v>
      </c>
      <c r="B108" s="133"/>
      <c r="C108" s="50"/>
      <c r="D108" s="31">
        <f t="shared" si="2"/>
        <v>0</v>
      </c>
    </row>
    <row r="109" spans="1:4" x14ac:dyDescent="0.25">
      <c r="A109" s="28">
        <v>11</v>
      </c>
      <c r="B109" s="133"/>
      <c r="C109" s="50"/>
      <c r="D109" s="31">
        <f t="shared" si="2"/>
        <v>0</v>
      </c>
    </row>
    <row r="110" spans="1:4" x14ac:dyDescent="0.25">
      <c r="A110" s="28">
        <v>12</v>
      </c>
      <c r="B110" s="133"/>
      <c r="C110" s="50"/>
      <c r="D110" s="31">
        <f t="shared" si="2"/>
        <v>0</v>
      </c>
    </row>
    <row r="111" spans="1:4" x14ac:dyDescent="0.25">
      <c r="A111" s="28">
        <v>13</v>
      </c>
      <c r="B111" s="133"/>
      <c r="C111" s="50"/>
      <c r="D111" s="31">
        <f t="shared" si="2"/>
        <v>0</v>
      </c>
    </row>
    <row r="112" spans="1:4" x14ac:dyDescent="0.25">
      <c r="A112" s="28">
        <v>14</v>
      </c>
      <c r="B112" s="133"/>
      <c r="C112" s="50"/>
      <c r="D112" s="31">
        <f t="shared" si="2"/>
        <v>0</v>
      </c>
    </row>
    <row r="113" spans="1:4" x14ac:dyDescent="0.25">
      <c r="A113" s="28">
        <v>15</v>
      </c>
      <c r="B113" s="133"/>
      <c r="C113" s="50"/>
      <c r="D113" s="31">
        <f t="shared" si="2"/>
        <v>0</v>
      </c>
    </row>
    <row r="114" spans="1:4" x14ac:dyDescent="0.25">
      <c r="A114" s="28">
        <v>16</v>
      </c>
      <c r="B114" s="133"/>
      <c r="C114" s="50"/>
      <c r="D114" s="31">
        <f t="shared" si="2"/>
        <v>0</v>
      </c>
    </row>
    <row r="115" spans="1:4" x14ac:dyDescent="0.25">
      <c r="A115" s="28">
        <v>17</v>
      </c>
      <c r="B115" s="133"/>
      <c r="C115" s="50"/>
      <c r="D115" s="31">
        <f t="shared" si="2"/>
        <v>0</v>
      </c>
    </row>
    <row r="116" spans="1:4" x14ac:dyDescent="0.25">
      <c r="A116" s="2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28">
        <v>20</v>
      </c>
      <c r="B118" s="133"/>
      <c r="C118" s="50"/>
      <c r="D118" s="31">
        <f t="shared" si="2"/>
        <v>0</v>
      </c>
    </row>
    <row r="119" spans="1:4" x14ac:dyDescent="0.25">
      <c r="A119" s="2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28">
        <v>23</v>
      </c>
      <c r="B121" s="133"/>
      <c r="C121" s="50"/>
      <c r="D121" s="31">
        <f t="shared" si="2"/>
        <v>0</v>
      </c>
    </row>
    <row r="122" spans="1:4" x14ac:dyDescent="0.25">
      <c r="A122" s="2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28">
        <v>26</v>
      </c>
      <c r="B124" s="133"/>
      <c r="C124" s="50"/>
      <c r="D124" s="31">
        <f t="shared" si="2"/>
        <v>0</v>
      </c>
    </row>
    <row r="125" spans="1:4" x14ac:dyDescent="0.25">
      <c r="A125" s="2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28">
        <v>29</v>
      </c>
      <c r="B127" s="133"/>
      <c r="C127" s="50"/>
      <c r="D127" s="31">
        <f t="shared" si="2"/>
        <v>0</v>
      </c>
    </row>
    <row r="128" spans="1:4" x14ac:dyDescent="0.25">
      <c r="A128" s="2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18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224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34</v>
      </c>
      <c r="C145" s="26">
        <f>'Wage &amp; Benefits Worksheet'!AA15</f>
        <v>0</v>
      </c>
      <c r="D145" s="27">
        <f>C145/12</f>
        <v>0</v>
      </c>
    </row>
    <row r="146" spans="1:4" x14ac:dyDescent="0.25">
      <c r="A146" s="28">
        <v>2</v>
      </c>
      <c r="B146" s="132" t="s">
        <v>35</v>
      </c>
      <c r="C146" s="30">
        <f>'Wage &amp; Benefits Worksheet'!AA38</f>
        <v>0</v>
      </c>
      <c r="D146" s="31">
        <f t="shared" ref="D146:D175" si="3">C146/12</f>
        <v>0</v>
      </c>
    </row>
    <row r="147" spans="1:4" x14ac:dyDescent="0.25">
      <c r="A147" s="28">
        <v>3</v>
      </c>
      <c r="B147" s="132" t="s">
        <v>7</v>
      </c>
      <c r="C147" s="50"/>
      <c r="D147" s="31">
        <f t="shared" si="3"/>
        <v>0</v>
      </c>
    </row>
    <row r="148" spans="1:4" x14ac:dyDescent="0.25">
      <c r="A148" s="28">
        <v>4</v>
      </c>
      <c r="B148" s="132" t="s">
        <v>22</v>
      </c>
      <c r="C148" s="50"/>
      <c r="D148" s="31">
        <f t="shared" si="3"/>
        <v>0</v>
      </c>
    </row>
    <row r="149" spans="1:4" x14ac:dyDescent="0.25">
      <c r="A149" s="28">
        <v>5</v>
      </c>
      <c r="B149" s="132" t="s">
        <v>17</v>
      </c>
      <c r="C149" s="50"/>
      <c r="D149" s="31">
        <f t="shared" si="3"/>
        <v>0</v>
      </c>
    </row>
    <row r="150" spans="1:4" x14ac:dyDescent="0.25">
      <c r="A150" s="28">
        <v>6</v>
      </c>
      <c r="B150" s="132" t="s">
        <v>136</v>
      </c>
      <c r="C150" s="50"/>
      <c r="D150" s="31">
        <f t="shared" si="3"/>
        <v>0</v>
      </c>
    </row>
    <row r="151" spans="1:4" x14ac:dyDescent="0.25">
      <c r="A151" s="28">
        <v>7</v>
      </c>
      <c r="B151" s="133"/>
      <c r="C151" s="50"/>
      <c r="D151" s="31">
        <f t="shared" si="3"/>
        <v>0</v>
      </c>
    </row>
    <row r="152" spans="1:4" x14ac:dyDescent="0.25">
      <c r="A152" s="28">
        <v>8</v>
      </c>
      <c r="B152" s="133"/>
      <c r="C152" s="50"/>
      <c r="D152" s="31">
        <f t="shared" si="3"/>
        <v>0</v>
      </c>
    </row>
    <row r="153" spans="1:4" x14ac:dyDescent="0.25">
      <c r="A153" s="28">
        <v>9</v>
      </c>
      <c r="B153" s="133"/>
      <c r="C153" s="50"/>
      <c r="D153" s="31">
        <f t="shared" si="3"/>
        <v>0</v>
      </c>
    </row>
    <row r="154" spans="1:4" x14ac:dyDescent="0.25">
      <c r="A154" s="28">
        <v>10</v>
      </c>
      <c r="B154" s="133"/>
      <c r="C154" s="50"/>
      <c r="D154" s="31">
        <f t="shared" si="3"/>
        <v>0</v>
      </c>
    </row>
    <row r="155" spans="1:4" x14ac:dyDescent="0.25">
      <c r="A155" s="28">
        <v>11</v>
      </c>
      <c r="B155" s="133"/>
      <c r="C155" s="50"/>
      <c r="D155" s="31">
        <f t="shared" si="3"/>
        <v>0</v>
      </c>
    </row>
    <row r="156" spans="1:4" x14ac:dyDescent="0.25">
      <c r="A156" s="28">
        <v>12</v>
      </c>
      <c r="B156" s="133"/>
      <c r="C156" s="50"/>
      <c r="D156" s="31">
        <f t="shared" si="3"/>
        <v>0</v>
      </c>
    </row>
    <row r="157" spans="1:4" x14ac:dyDescent="0.25">
      <c r="A157" s="28">
        <v>13</v>
      </c>
      <c r="B157" s="133"/>
      <c r="C157" s="50"/>
      <c r="D157" s="31">
        <f t="shared" si="3"/>
        <v>0</v>
      </c>
    </row>
    <row r="158" spans="1:4" x14ac:dyDescent="0.25">
      <c r="A158" s="28">
        <v>14</v>
      </c>
      <c r="B158" s="133"/>
      <c r="C158" s="50"/>
      <c r="D158" s="31">
        <f t="shared" si="3"/>
        <v>0</v>
      </c>
    </row>
    <row r="159" spans="1:4" x14ac:dyDescent="0.25">
      <c r="A159" s="28">
        <v>15</v>
      </c>
      <c r="B159" s="133"/>
      <c r="C159" s="50"/>
      <c r="D159" s="31">
        <f t="shared" si="3"/>
        <v>0</v>
      </c>
    </row>
    <row r="160" spans="1:4" x14ac:dyDescent="0.25">
      <c r="A160" s="28">
        <v>16</v>
      </c>
      <c r="B160" s="133"/>
      <c r="C160" s="50"/>
      <c r="D160" s="31">
        <f t="shared" si="3"/>
        <v>0</v>
      </c>
    </row>
    <row r="161" spans="1:4" x14ac:dyDescent="0.25">
      <c r="A161" s="28">
        <v>17</v>
      </c>
      <c r="B161" s="133"/>
      <c r="C161" s="50"/>
      <c r="D161" s="31">
        <f t="shared" si="3"/>
        <v>0</v>
      </c>
    </row>
    <row r="162" spans="1:4" x14ac:dyDescent="0.25">
      <c r="A162" s="2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28">
        <v>20</v>
      </c>
      <c r="B164" s="133"/>
      <c r="C164" s="50"/>
      <c r="D164" s="31">
        <f t="shared" si="3"/>
        <v>0</v>
      </c>
    </row>
    <row r="165" spans="1:4" x14ac:dyDescent="0.25">
      <c r="A165" s="2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28">
        <v>23</v>
      </c>
      <c r="B167" s="133"/>
      <c r="C167" s="50"/>
      <c r="D167" s="31">
        <f t="shared" si="3"/>
        <v>0</v>
      </c>
    </row>
    <row r="168" spans="1:4" x14ac:dyDescent="0.25">
      <c r="A168" s="2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28">
        <v>26</v>
      </c>
      <c r="B170" s="133"/>
      <c r="C170" s="50"/>
      <c r="D170" s="31">
        <f t="shared" si="3"/>
        <v>0</v>
      </c>
    </row>
    <row r="171" spans="1:4" x14ac:dyDescent="0.25">
      <c r="A171" s="2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28">
        <v>29</v>
      </c>
      <c r="B173" s="133"/>
      <c r="C173" s="50"/>
      <c r="D173" s="31">
        <f t="shared" si="3"/>
        <v>0</v>
      </c>
    </row>
    <row r="174" spans="1:4" x14ac:dyDescent="0.25">
      <c r="A174" s="2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18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225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34</v>
      </c>
      <c r="C191" s="26">
        <f>'Wage &amp; Benefits Worksheet'!AB15</f>
        <v>0</v>
      </c>
      <c r="D191" s="27">
        <f>C191/12</f>
        <v>0</v>
      </c>
    </row>
    <row r="192" spans="1:5" x14ac:dyDescent="0.25">
      <c r="A192" s="28">
        <v>2</v>
      </c>
      <c r="B192" s="132" t="s">
        <v>35</v>
      </c>
      <c r="C192" s="30">
        <f>'Wage &amp; Benefits Worksheet'!AB38</f>
        <v>0</v>
      </c>
      <c r="D192" s="31">
        <f t="shared" ref="D192:D221" si="4">C192/12</f>
        <v>0</v>
      </c>
    </row>
    <row r="193" spans="1:4" x14ac:dyDescent="0.25">
      <c r="A193" s="28">
        <v>3</v>
      </c>
      <c r="B193" s="132" t="s">
        <v>7</v>
      </c>
      <c r="C193" s="50"/>
      <c r="D193" s="31">
        <f t="shared" si="4"/>
        <v>0</v>
      </c>
    </row>
    <row r="194" spans="1:4" x14ac:dyDescent="0.25">
      <c r="A194" s="28">
        <v>4</v>
      </c>
      <c r="B194" s="132" t="s">
        <v>22</v>
      </c>
      <c r="C194" s="50"/>
      <c r="D194" s="31">
        <f t="shared" si="4"/>
        <v>0</v>
      </c>
    </row>
    <row r="195" spans="1:4" x14ac:dyDescent="0.25">
      <c r="A195" s="28">
        <v>5</v>
      </c>
      <c r="B195" s="132" t="s">
        <v>17</v>
      </c>
      <c r="C195" s="50"/>
      <c r="D195" s="31">
        <f t="shared" si="4"/>
        <v>0</v>
      </c>
    </row>
    <row r="196" spans="1:4" x14ac:dyDescent="0.25">
      <c r="A196" s="28">
        <v>6</v>
      </c>
      <c r="B196" s="132" t="s">
        <v>136</v>
      </c>
      <c r="C196" s="50"/>
      <c r="D196" s="31">
        <f t="shared" si="4"/>
        <v>0</v>
      </c>
    </row>
    <row r="197" spans="1:4" x14ac:dyDescent="0.25">
      <c r="A197" s="28">
        <v>7</v>
      </c>
      <c r="B197" s="133"/>
      <c r="C197" s="50"/>
      <c r="D197" s="31">
        <f t="shared" si="4"/>
        <v>0</v>
      </c>
    </row>
    <row r="198" spans="1:4" x14ac:dyDescent="0.25">
      <c r="A198" s="28">
        <v>8</v>
      </c>
      <c r="B198" s="133"/>
      <c r="C198" s="50"/>
      <c r="D198" s="31">
        <f t="shared" si="4"/>
        <v>0</v>
      </c>
    </row>
    <row r="199" spans="1:4" x14ac:dyDescent="0.25">
      <c r="A199" s="28">
        <v>9</v>
      </c>
      <c r="B199" s="133"/>
      <c r="C199" s="50"/>
      <c r="D199" s="31">
        <f t="shared" si="4"/>
        <v>0</v>
      </c>
    </row>
    <row r="200" spans="1:4" x14ac:dyDescent="0.25">
      <c r="A200" s="28">
        <v>10</v>
      </c>
      <c r="B200" s="133"/>
      <c r="C200" s="50"/>
      <c r="D200" s="31">
        <f t="shared" si="4"/>
        <v>0</v>
      </c>
    </row>
    <row r="201" spans="1:4" x14ac:dyDescent="0.25">
      <c r="A201" s="28">
        <v>11</v>
      </c>
      <c r="B201" s="133"/>
      <c r="C201" s="50"/>
      <c r="D201" s="31">
        <f t="shared" si="4"/>
        <v>0</v>
      </c>
    </row>
    <row r="202" spans="1:4" x14ac:dyDescent="0.25">
      <c r="A202" s="28">
        <v>12</v>
      </c>
      <c r="B202" s="133"/>
      <c r="C202" s="50"/>
      <c r="D202" s="31">
        <f t="shared" si="4"/>
        <v>0</v>
      </c>
    </row>
    <row r="203" spans="1:4" x14ac:dyDescent="0.25">
      <c r="A203" s="28">
        <v>13</v>
      </c>
      <c r="B203" s="133"/>
      <c r="C203" s="50"/>
      <c r="D203" s="31">
        <f t="shared" si="4"/>
        <v>0</v>
      </c>
    </row>
    <row r="204" spans="1:4" x14ac:dyDescent="0.25">
      <c r="A204" s="28">
        <v>14</v>
      </c>
      <c r="B204" s="133"/>
      <c r="C204" s="50"/>
      <c r="D204" s="31">
        <f t="shared" si="4"/>
        <v>0</v>
      </c>
    </row>
    <row r="205" spans="1:4" x14ac:dyDescent="0.25">
      <c r="A205" s="28">
        <v>15</v>
      </c>
      <c r="B205" s="133"/>
      <c r="C205" s="50"/>
      <c r="D205" s="31">
        <f t="shared" si="4"/>
        <v>0</v>
      </c>
    </row>
    <row r="206" spans="1:4" x14ac:dyDescent="0.25">
      <c r="A206" s="28">
        <v>16</v>
      </c>
      <c r="B206" s="133"/>
      <c r="C206" s="50"/>
      <c r="D206" s="31">
        <f t="shared" si="4"/>
        <v>0</v>
      </c>
    </row>
    <row r="207" spans="1:4" x14ac:dyDescent="0.25">
      <c r="A207" s="28">
        <v>17</v>
      </c>
      <c r="B207" s="133"/>
      <c r="C207" s="50"/>
      <c r="D207" s="31">
        <f t="shared" si="4"/>
        <v>0</v>
      </c>
    </row>
    <row r="208" spans="1:4" x14ac:dyDescent="0.25">
      <c r="A208" s="2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28">
        <v>20</v>
      </c>
      <c r="B210" s="133"/>
      <c r="C210" s="50"/>
      <c r="D210" s="31">
        <f t="shared" si="4"/>
        <v>0</v>
      </c>
    </row>
    <row r="211" spans="1:4" x14ac:dyDescent="0.25">
      <c r="A211" s="2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28">
        <v>23</v>
      </c>
      <c r="B213" s="133"/>
      <c r="C213" s="50"/>
      <c r="D213" s="31">
        <f t="shared" si="4"/>
        <v>0</v>
      </c>
    </row>
    <row r="214" spans="1:4" x14ac:dyDescent="0.25">
      <c r="A214" s="2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28">
        <v>26</v>
      </c>
      <c r="B216" s="133"/>
      <c r="C216" s="50"/>
      <c r="D216" s="31">
        <f t="shared" si="4"/>
        <v>0</v>
      </c>
    </row>
    <row r="217" spans="1:4" x14ac:dyDescent="0.25">
      <c r="A217" s="2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28">
        <v>29</v>
      </c>
      <c r="B219" s="133"/>
      <c r="C219" s="50"/>
      <c r="D219" s="31">
        <f t="shared" si="4"/>
        <v>0</v>
      </c>
    </row>
    <row r="220" spans="1:4" x14ac:dyDescent="0.25">
      <c r="A220" s="2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18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226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34</v>
      </c>
      <c r="C237" s="26">
        <f>'Wage &amp; Benefits Worksheet'!AC15</f>
        <v>0</v>
      </c>
      <c r="D237" s="27">
        <f>C237/12</f>
        <v>0</v>
      </c>
    </row>
    <row r="238" spans="1:5" x14ac:dyDescent="0.25">
      <c r="A238" s="28">
        <v>2</v>
      </c>
      <c r="B238" s="132" t="s">
        <v>35</v>
      </c>
      <c r="C238" s="30">
        <f>'Wage &amp; Benefits Worksheet'!AC38</f>
        <v>0</v>
      </c>
      <c r="D238" s="31">
        <f t="shared" ref="D238:D267" si="5">C238/12</f>
        <v>0</v>
      </c>
    </row>
    <row r="239" spans="1:5" x14ac:dyDescent="0.25">
      <c r="A239" s="28">
        <v>3</v>
      </c>
      <c r="B239" s="132" t="s">
        <v>7</v>
      </c>
      <c r="C239" s="50"/>
      <c r="D239" s="31">
        <f t="shared" si="5"/>
        <v>0</v>
      </c>
    </row>
    <row r="240" spans="1:5" x14ac:dyDescent="0.25">
      <c r="A240" s="28">
        <v>4</v>
      </c>
      <c r="B240" s="132" t="s">
        <v>22</v>
      </c>
      <c r="C240" s="50"/>
      <c r="D240" s="31">
        <f t="shared" si="5"/>
        <v>0</v>
      </c>
    </row>
    <row r="241" spans="1:4" x14ac:dyDescent="0.25">
      <c r="A241" s="28">
        <v>5</v>
      </c>
      <c r="B241" s="132" t="s">
        <v>17</v>
      </c>
      <c r="C241" s="50"/>
      <c r="D241" s="31">
        <f t="shared" si="5"/>
        <v>0</v>
      </c>
    </row>
    <row r="242" spans="1:4" x14ac:dyDescent="0.25">
      <c r="A242" s="28">
        <v>6</v>
      </c>
      <c r="B242" s="132" t="s">
        <v>136</v>
      </c>
      <c r="C242" s="50"/>
      <c r="D242" s="31">
        <f t="shared" si="5"/>
        <v>0</v>
      </c>
    </row>
    <row r="243" spans="1:4" x14ac:dyDescent="0.25">
      <c r="A243" s="28">
        <v>7</v>
      </c>
      <c r="B243" s="133"/>
      <c r="C243" s="50"/>
      <c r="D243" s="31">
        <f t="shared" si="5"/>
        <v>0</v>
      </c>
    </row>
    <row r="244" spans="1:4" x14ac:dyDescent="0.25">
      <c r="A244" s="28">
        <v>8</v>
      </c>
      <c r="B244" s="133"/>
      <c r="C244" s="50"/>
      <c r="D244" s="31">
        <f t="shared" si="5"/>
        <v>0</v>
      </c>
    </row>
    <row r="245" spans="1:4" x14ac:dyDescent="0.25">
      <c r="A245" s="28">
        <v>9</v>
      </c>
      <c r="B245" s="133"/>
      <c r="C245" s="50"/>
      <c r="D245" s="31">
        <f t="shared" si="5"/>
        <v>0</v>
      </c>
    </row>
    <row r="246" spans="1:4" x14ac:dyDescent="0.25">
      <c r="A246" s="28">
        <v>10</v>
      </c>
      <c r="B246" s="133"/>
      <c r="C246" s="50"/>
      <c r="D246" s="31">
        <f t="shared" si="5"/>
        <v>0</v>
      </c>
    </row>
    <row r="247" spans="1:4" x14ac:dyDescent="0.25">
      <c r="A247" s="28">
        <v>11</v>
      </c>
      <c r="B247" s="133"/>
      <c r="C247" s="50"/>
      <c r="D247" s="31">
        <f t="shared" si="5"/>
        <v>0</v>
      </c>
    </row>
    <row r="248" spans="1:4" x14ac:dyDescent="0.25">
      <c r="A248" s="28">
        <v>12</v>
      </c>
      <c r="B248" s="133"/>
      <c r="C248" s="50"/>
      <c r="D248" s="31">
        <f t="shared" si="5"/>
        <v>0</v>
      </c>
    </row>
    <row r="249" spans="1:4" x14ac:dyDescent="0.25">
      <c r="A249" s="28">
        <v>13</v>
      </c>
      <c r="B249" s="133"/>
      <c r="C249" s="50"/>
      <c r="D249" s="31">
        <f t="shared" si="5"/>
        <v>0</v>
      </c>
    </row>
    <row r="250" spans="1:4" x14ac:dyDescent="0.25">
      <c r="A250" s="28">
        <v>14</v>
      </c>
      <c r="B250" s="133"/>
      <c r="C250" s="50"/>
      <c r="D250" s="31">
        <f t="shared" si="5"/>
        <v>0</v>
      </c>
    </row>
    <row r="251" spans="1:4" x14ac:dyDescent="0.25">
      <c r="A251" s="28">
        <v>15</v>
      </c>
      <c r="B251" s="133"/>
      <c r="C251" s="50"/>
      <c r="D251" s="31">
        <f t="shared" si="5"/>
        <v>0</v>
      </c>
    </row>
    <row r="252" spans="1:4" x14ac:dyDescent="0.25">
      <c r="A252" s="28">
        <v>16</v>
      </c>
      <c r="B252" s="133"/>
      <c r="C252" s="50"/>
      <c r="D252" s="31">
        <f t="shared" si="5"/>
        <v>0</v>
      </c>
    </row>
    <row r="253" spans="1:4" x14ac:dyDescent="0.25">
      <c r="A253" s="28">
        <v>17</v>
      </c>
      <c r="B253" s="133"/>
      <c r="C253" s="50"/>
      <c r="D253" s="31">
        <f t="shared" si="5"/>
        <v>0</v>
      </c>
    </row>
    <row r="254" spans="1:4" x14ac:dyDescent="0.25">
      <c r="A254" s="2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28">
        <v>20</v>
      </c>
      <c r="B256" s="133"/>
      <c r="C256" s="50"/>
      <c r="D256" s="31">
        <f t="shared" si="5"/>
        <v>0</v>
      </c>
    </row>
    <row r="257" spans="1:5" x14ac:dyDescent="0.25">
      <c r="A257" s="2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28">
        <v>23</v>
      </c>
      <c r="B259" s="133"/>
      <c r="C259" s="50"/>
      <c r="D259" s="31">
        <f t="shared" si="5"/>
        <v>0</v>
      </c>
    </row>
    <row r="260" spans="1:5" x14ac:dyDescent="0.25">
      <c r="A260" s="2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28">
        <v>26</v>
      </c>
      <c r="B262" s="133"/>
      <c r="C262" s="50"/>
      <c r="D262" s="31">
        <f t="shared" si="5"/>
        <v>0</v>
      </c>
    </row>
    <row r="263" spans="1:5" x14ac:dyDescent="0.25">
      <c r="A263" s="2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28">
        <v>29</v>
      </c>
      <c r="B265" s="133"/>
      <c r="C265" s="50"/>
      <c r="D265" s="31">
        <f t="shared" si="5"/>
        <v>0</v>
      </c>
    </row>
    <row r="266" spans="1:5" x14ac:dyDescent="0.25">
      <c r="A266" s="2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18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227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34</v>
      </c>
      <c r="C283" s="26">
        <f>'Wage &amp; Benefits Worksheet'!AD15</f>
        <v>0</v>
      </c>
      <c r="D283" s="27">
        <f>C283/12</f>
        <v>0</v>
      </c>
    </row>
    <row r="284" spans="1:5" x14ac:dyDescent="0.25">
      <c r="A284" s="28">
        <v>2</v>
      </c>
      <c r="B284" s="132" t="s">
        <v>35</v>
      </c>
      <c r="C284" s="30">
        <f>'Wage &amp; Benefits Worksheet'!AD38</f>
        <v>0</v>
      </c>
      <c r="D284" s="31">
        <f t="shared" ref="D284:D313" si="6">C284/12</f>
        <v>0</v>
      </c>
    </row>
    <row r="285" spans="1:5" x14ac:dyDescent="0.25">
      <c r="A285" s="28">
        <v>3</v>
      </c>
      <c r="B285" s="132" t="s">
        <v>7</v>
      </c>
      <c r="C285" s="50"/>
      <c r="D285" s="31">
        <f t="shared" si="6"/>
        <v>0</v>
      </c>
    </row>
    <row r="286" spans="1:5" x14ac:dyDescent="0.25">
      <c r="A286" s="28">
        <v>4</v>
      </c>
      <c r="B286" s="132" t="s">
        <v>22</v>
      </c>
      <c r="C286" s="50"/>
      <c r="D286" s="31">
        <f t="shared" si="6"/>
        <v>0</v>
      </c>
    </row>
    <row r="287" spans="1:5" x14ac:dyDescent="0.25">
      <c r="A287" s="28">
        <v>5</v>
      </c>
      <c r="B287" s="132" t="s">
        <v>17</v>
      </c>
      <c r="C287" s="50"/>
      <c r="D287" s="31">
        <f t="shared" si="6"/>
        <v>0</v>
      </c>
    </row>
    <row r="288" spans="1:5" x14ac:dyDescent="0.25">
      <c r="A288" s="28">
        <v>6</v>
      </c>
      <c r="B288" s="132" t="s">
        <v>136</v>
      </c>
      <c r="C288" s="50"/>
      <c r="D288" s="31">
        <f t="shared" si="6"/>
        <v>0</v>
      </c>
    </row>
    <row r="289" spans="1:4" x14ac:dyDescent="0.25">
      <c r="A289" s="28">
        <v>7</v>
      </c>
      <c r="B289" s="133"/>
      <c r="C289" s="50"/>
      <c r="D289" s="31">
        <f t="shared" si="6"/>
        <v>0</v>
      </c>
    </row>
    <row r="290" spans="1:4" x14ac:dyDescent="0.25">
      <c r="A290" s="28">
        <v>8</v>
      </c>
      <c r="B290" s="133"/>
      <c r="C290" s="50"/>
      <c r="D290" s="31">
        <f t="shared" si="6"/>
        <v>0</v>
      </c>
    </row>
    <row r="291" spans="1:4" x14ac:dyDescent="0.25">
      <c r="A291" s="28">
        <v>9</v>
      </c>
      <c r="B291" s="133"/>
      <c r="C291" s="50"/>
      <c r="D291" s="31">
        <f t="shared" si="6"/>
        <v>0</v>
      </c>
    </row>
    <row r="292" spans="1:4" x14ac:dyDescent="0.25">
      <c r="A292" s="28">
        <v>10</v>
      </c>
      <c r="B292" s="133"/>
      <c r="C292" s="50"/>
      <c r="D292" s="31">
        <f t="shared" si="6"/>
        <v>0</v>
      </c>
    </row>
    <row r="293" spans="1:4" x14ac:dyDescent="0.25">
      <c r="A293" s="28">
        <v>11</v>
      </c>
      <c r="B293" s="133"/>
      <c r="C293" s="50"/>
      <c r="D293" s="31">
        <f t="shared" si="6"/>
        <v>0</v>
      </c>
    </row>
    <row r="294" spans="1:4" x14ac:dyDescent="0.25">
      <c r="A294" s="28">
        <v>12</v>
      </c>
      <c r="B294" s="133"/>
      <c r="C294" s="50"/>
      <c r="D294" s="31">
        <f t="shared" si="6"/>
        <v>0</v>
      </c>
    </row>
    <row r="295" spans="1:4" x14ac:dyDescent="0.25">
      <c r="A295" s="28">
        <v>13</v>
      </c>
      <c r="B295" s="133"/>
      <c r="C295" s="50"/>
      <c r="D295" s="31">
        <f t="shared" si="6"/>
        <v>0</v>
      </c>
    </row>
    <row r="296" spans="1:4" x14ac:dyDescent="0.25">
      <c r="A296" s="28">
        <v>14</v>
      </c>
      <c r="B296" s="133"/>
      <c r="C296" s="50"/>
      <c r="D296" s="31">
        <f t="shared" si="6"/>
        <v>0</v>
      </c>
    </row>
    <row r="297" spans="1:4" x14ac:dyDescent="0.25">
      <c r="A297" s="28">
        <v>15</v>
      </c>
      <c r="B297" s="133"/>
      <c r="C297" s="50"/>
      <c r="D297" s="31">
        <f t="shared" si="6"/>
        <v>0</v>
      </c>
    </row>
    <row r="298" spans="1:4" x14ac:dyDescent="0.25">
      <c r="A298" s="28">
        <v>16</v>
      </c>
      <c r="B298" s="133"/>
      <c r="C298" s="50"/>
      <c r="D298" s="31">
        <f t="shared" si="6"/>
        <v>0</v>
      </c>
    </row>
    <row r="299" spans="1:4" x14ac:dyDescent="0.25">
      <c r="A299" s="28">
        <v>17</v>
      </c>
      <c r="B299" s="133"/>
      <c r="C299" s="50"/>
      <c r="D299" s="31">
        <f t="shared" si="6"/>
        <v>0</v>
      </c>
    </row>
    <row r="300" spans="1:4" x14ac:dyDescent="0.25">
      <c r="A300" s="2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28">
        <v>20</v>
      </c>
      <c r="B302" s="133"/>
      <c r="C302" s="50"/>
      <c r="D302" s="31">
        <f t="shared" si="6"/>
        <v>0</v>
      </c>
    </row>
    <row r="303" spans="1:4" x14ac:dyDescent="0.25">
      <c r="A303" s="2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28">
        <v>23</v>
      </c>
      <c r="B305" s="133"/>
      <c r="C305" s="50"/>
      <c r="D305" s="31">
        <f t="shared" si="6"/>
        <v>0</v>
      </c>
    </row>
    <row r="306" spans="1:5" x14ac:dyDescent="0.25">
      <c r="A306" s="2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28">
        <v>26</v>
      </c>
      <c r="B308" s="133"/>
      <c r="C308" s="50"/>
      <c r="D308" s="31">
        <f t="shared" si="6"/>
        <v>0</v>
      </c>
    </row>
    <row r="309" spans="1:5" x14ac:dyDescent="0.25">
      <c r="A309" s="2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28">
        <v>29</v>
      </c>
      <c r="B311" s="133"/>
      <c r="C311" s="50"/>
      <c r="D311" s="31">
        <f t="shared" si="6"/>
        <v>0</v>
      </c>
    </row>
    <row r="312" spans="1:5" x14ac:dyDescent="0.25">
      <c r="A312" s="2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18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228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34</v>
      </c>
      <c r="C329" s="26">
        <f>'Wage &amp; Benefits Worksheet'!AE15</f>
        <v>0</v>
      </c>
      <c r="D329" s="27">
        <f>C329/12</f>
        <v>0</v>
      </c>
    </row>
    <row r="330" spans="1:5" x14ac:dyDescent="0.25">
      <c r="A330" s="28">
        <v>2</v>
      </c>
      <c r="B330" s="132" t="s">
        <v>35</v>
      </c>
      <c r="C330" s="30">
        <f>'Wage &amp; Benefits Worksheet'!AE38</f>
        <v>0</v>
      </c>
      <c r="D330" s="31">
        <f t="shared" ref="D330:D359" si="7">C330/12</f>
        <v>0</v>
      </c>
    </row>
    <row r="331" spans="1:5" x14ac:dyDescent="0.25">
      <c r="A331" s="28">
        <v>3</v>
      </c>
      <c r="B331" s="132" t="s">
        <v>7</v>
      </c>
      <c r="C331" s="50"/>
      <c r="D331" s="31">
        <f t="shared" si="7"/>
        <v>0</v>
      </c>
    </row>
    <row r="332" spans="1:5" x14ac:dyDescent="0.25">
      <c r="A332" s="28">
        <v>4</v>
      </c>
      <c r="B332" s="132" t="s">
        <v>22</v>
      </c>
      <c r="C332" s="50"/>
      <c r="D332" s="31">
        <f t="shared" si="7"/>
        <v>0</v>
      </c>
    </row>
    <row r="333" spans="1:5" x14ac:dyDescent="0.25">
      <c r="A333" s="28">
        <v>5</v>
      </c>
      <c r="B333" s="132" t="s">
        <v>17</v>
      </c>
      <c r="C333" s="50"/>
      <c r="D333" s="31">
        <f t="shared" si="7"/>
        <v>0</v>
      </c>
    </row>
    <row r="334" spans="1:5" x14ac:dyDescent="0.25">
      <c r="A334" s="28">
        <v>6</v>
      </c>
      <c r="B334" s="132" t="s">
        <v>136</v>
      </c>
      <c r="C334" s="50"/>
      <c r="D334" s="31">
        <f t="shared" si="7"/>
        <v>0</v>
      </c>
    </row>
    <row r="335" spans="1:5" x14ac:dyDescent="0.25">
      <c r="A335" s="28">
        <v>7</v>
      </c>
      <c r="B335" s="133"/>
      <c r="C335" s="50"/>
      <c r="D335" s="31">
        <f t="shared" si="7"/>
        <v>0</v>
      </c>
    </row>
    <row r="336" spans="1:5" x14ac:dyDescent="0.25">
      <c r="A336" s="28">
        <v>8</v>
      </c>
      <c r="B336" s="133"/>
      <c r="C336" s="50"/>
      <c r="D336" s="31">
        <f t="shared" si="7"/>
        <v>0</v>
      </c>
    </row>
    <row r="337" spans="1:4" x14ac:dyDescent="0.25">
      <c r="A337" s="28">
        <v>9</v>
      </c>
      <c r="B337" s="133"/>
      <c r="C337" s="50"/>
      <c r="D337" s="31">
        <f t="shared" si="7"/>
        <v>0</v>
      </c>
    </row>
    <row r="338" spans="1:4" x14ac:dyDescent="0.25">
      <c r="A338" s="28">
        <v>10</v>
      </c>
      <c r="B338" s="133"/>
      <c r="C338" s="50"/>
      <c r="D338" s="31">
        <f t="shared" si="7"/>
        <v>0</v>
      </c>
    </row>
    <row r="339" spans="1:4" x14ac:dyDescent="0.25">
      <c r="A339" s="28">
        <v>11</v>
      </c>
      <c r="B339" s="133"/>
      <c r="C339" s="50"/>
      <c r="D339" s="31">
        <f t="shared" si="7"/>
        <v>0</v>
      </c>
    </row>
    <row r="340" spans="1:4" x14ac:dyDescent="0.25">
      <c r="A340" s="28">
        <v>12</v>
      </c>
      <c r="B340" s="133"/>
      <c r="C340" s="50"/>
      <c r="D340" s="31">
        <f t="shared" si="7"/>
        <v>0</v>
      </c>
    </row>
    <row r="341" spans="1:4" x14ac:dyDescent="0.25">
      <c r="A341" s="28">
        <v>13</v>
      </c>
      <c r="B341" s="133"/>
      <c r="C341" s="50"/>
      <c r="D341" s="31">
        <f t="shared" si="7"/>
        <v>0</v>
      </c>
    </row>
    <row r="342" spans="1:4" x14ac:dyDescent="0.25">
      <c r="A342" s="28">
        <v>14</v>
      </c>
      <c r="B342" s="133"/>
      <c r="C342" s="50"/>
      <c r="D342" s="31">
        <f t="shared" si="7"/>
        <v>0</v>
      </c>
    </row>
    <row r="343" spans="1:4" x14ac:dyDescent="0.25">
      <c r="A343" s="28">
        <v>15</v>
      </c>
      <c r="B343" s="133"/>
      <c r="C343" s="50"/>
      <c r="D343" s="31">
        <f t="shared" si="7"/>
        <v>0</v>
      </c>
    </row>
    <row r="344" spans="1:4" x14ac:dyDescent="0.25">
      <c r="A344" s="28">
        <v>16</v>
      </c>
      <c r="B344" s="133"/>
      <c r="C344" s="50"/>
      <c r="D344" s="31">
        <f t="shared" si="7"/>
        <v>0</v>
      </c>
    </row>
    <row r="345" spans="1:4" x14ac:dyDescent="0.25">
      <c r="A345" s="28">
        <v>17</v>
      </c>
      <c r="B345" s="133"/>
      <c r="C345" s="50"/>
      <c r="D345" s="31">
        <f t="shared" si="7"/>
        <v>0</v>
      </c>
    </row>
    <row r="346" spans="1:4" x14ac:dyDescent="0.25">
      <c r="A346" s="2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28">
        <v>20</v>
      </c>
      <c r="B348" s="133"/>
      <c r="C348" s="50"/>
      <c r="D348" s="31">
        <f t="shared" si="7"/>
        <v>0</v>
      </c>
    </row>
    <row r="349" spans="1:4" x14ac:dyDescent="0.25">
      <c r="A349" s="2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28">
        <v>23</v>
      </c>
      <c r="B351" s="133"/>
      <c r="C351" s="50"/>
      <c r="D351" s="31">
        <f t="shared" si="7"/>
        <v>0</v>
      </c>
    </row>
    <row r="352" spans="1:4" x14ac:dyDescent="0.25">
      <c r="A352" s="2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28">
        <v>26</v>
      </c>
      <c r="B354" s="133"/>
      <c r="C354" s="50"/>
      <c r="D354" s="31">
        <f t="shared" si="7"/>
        <v>0</v>
      </c>
    </row>
    <row r="355" spans="1:5" x14ac:dyDescent="0.25">
      <c r="A355" s="2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28">
        <v>29</v>
      </c>
      <c r="B357" s="133"/>
      <c r="C357" s="50"/>
      <c r="D357" s="31">
        <f t="shared" si="7"/>
        <v>0</v>
      </c>
    </row>
    <row r="358" spans="1:5" x14ac:dyDescent="0.25">
      <c r="A358" s="2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18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229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34</v>
      </c>
      <c r="C375" s="26">
        <f>'Wage &amp; Benefits Worksheet'!AF15</f>
        <v>0</v>
      </c>
      <c r="D375" s="27">
        <f>C375/12</f>
        <v>0</v>
      </c>
    </row>
    <row r="376" spans="1:5" x14ac:dyDescent="0.25">
      <c r="A376" s="28">
        <v>2</v>
      </c>
      <c r="B376" s="132" t="s">
        <v>35</v>
      </c>
      <c r="C376" s="30">
        <f>'Wage &amp; Benefits Worksheet'!AF38</f>
        <v>0</v>
      </c>
      <c r="D376" s="31">
        <f t="shared" ref="D376:D405" si="8">C376/12</f>
        <v>0</v>
      </c>
    </row>
    <row r="377" spans="1:5" x14ac:dyDescent="0.25">
      <c r="A377" s="28">
        <v>3</v>
      </c>
      <c r="B377" s="132" t="s">
        <v>7</v>
      </c>
      <c r="C377" s="50"/>
      <c r="D377" s="31">
        <f t="shared" si="8"/>
        <v>0</v>
      </c>
    </row>
    <row r="378" spans="1:5" x14ac:dyDescent="0.25">
      <c r="A378" s="28">
        <v>4</v>
      </c>
      <c r="B378" s="132" t="s">
        <v>22</v>
      </c>
      <c r="C378" s="50"/>
      <c r="D378" s="31">
        <f t="shared" si="8"/>
        <v>0</v>
      </c>
    </row>
    <row r="379" spans="1:5" x14ac:dyDescent="0.25">
      <c r="A379" s="28">
        <v>5</v>
      </c>
      <c r="B379" s="132" t="s">
        <v>17</v>
      </c>
      <c r="C379" s="50"/>
      <c r="D379" s="31">
        <f t="shared" si="8"/>
        <v>0</v>
      </c>
    </row>
    <row r="380" spans="1:5" x14ac:dyDescent="0.25">
      <c r="A380" s="28">
        <v>6</v>
      </c>
      <c r="B380" s="132" t="s">
        <v>136</v>
      </c>
      <c r="C380" s="50"/>
      <c r="D380" s="31">
        <f t="shared" si="8"/>
        <v>0</v>
      </c>
    </row>
    <row r="381" spans="1:5" x14ac:dyDescent="0.25">
      <c r="A381" s="28">
        <v>7</v>
      </c>
      <c r="B381" s="133"/>
      <c r="C381" s="50"/>
      <c r="D381" s="31">
        <f t="shared" si="8"/>
        <v>0</v>
      </c>
    </row>
    <row r="382" spans="1:5" x14ac:dyDescent="0.25">
      <c r="A382" s="28">
        <v>8</v>
      </c>
      <c r="B382" s="133"/>
      <c r="C382" s="50"/>
      <c r="D382" s="31">
        <f t="shared" si="8"/>
        <v>0</v>
      </c>
    </row>
    <row r="383" spans="1:5" x14ac:dyDescent="0.25">
      <c r="A383" s="28">
        <v>9</v>
      </c>
      <c r="B383" s="133"/>
      <c r="C383" s="50"/>
      <c r="D383" s="31">
        <f t="shared" si="8"/>
        <v>0</v>
      </c>
    </row>
    <row r="384" spans="1:5" x14ac:dyDescent="0.25">
      <c r="A384" s="28">
        <v>10</v>
      </c>
      <c r="B384" s="133"/>
      <c r="C384" s="50"/>
      <c r="D384" s="31">
        <f t="shared" si="8"/>
        <v>0</v>
      </c>
    </row>
    <row r="385" spans="1:4" x14ac:dyDescent="0.25">
      <c r="A385" s="28">
        <v>11</v>
      </c>
      <c r="B385" s="133"/>
      <c r="C385" s="50"/>
      <c r="D385" s="31">
        <f t="shared" si="8"/>
        <v>0</v>
      </c>
    </row>
    <row r="386" spans="1:4" x14ac:dyDescent="0.25">
      <c r="A386" s="28">
        <v>12</v>
      </c>
      <c r="B386" s="133"/>
      <c r="C386" s="50"/>
      <c r="D386" s="31">
        <f t="shared" si="8"/>
        <v>0</v>
      </c>
    </row>
    <row r="387" spans="1:4" x14ac:dyDescent="0.25">
      <c r="A387" s="28">
        <v>13</v>
      </c>
      <c r="B387" s="133"/>
      <c r="C387" s="50"/>
      <c r="D387" s="31">
        <f t="shared" si="8"/>
        <v>0</v>
      </c>
    </row>
    <row r="388" spans="1:4" x14ac:dyDescent="0.25">
      <c r="A388" s="28">
        <v>14</v>
      </c>
      <c r="B388" s="133"/>
      <c r="C388" s="50"/>
      <c r="D388" s="31">
        <f t="shared" si="8"/>
        <v>0</v>
      </c>
    </row>
    <row r="389" spans="1:4" x14ac:dyDescent="0.25">
      <c r="A389" s="28">
        <v>15</v>
      </c>
      <c r="B389" s="133"/>
      <c r="C389" s="50"/>
      <c r="D389" s="31">
        <f t="shared" si="8"/>
        <v>0</v>
      </c>
    </row>
    <row r="390" spans="1:4" x14ac:dyDescent="0.25">
      <c r="A390" s="28">
        <v>16</v>
      </c>
      <c r="B390" s="133"/>
      <c r="C390" s="50"/>
      <c r="D390" s="31">
        <f t="shared" si="8"/>
        <v>0</v>
      </c>
    </row>
    <row r="391" spans="1:4" x14ac:dyDescent="0.25">
      <c r="A391" s="28">
        <v>17</v>
      </c>
      <c r="B391" s="133"/>
      <c r="C391" s="50"/>
      <c r="D391" s="31">
        <f t="shared" si="8"/>
        <v>0</v>
      </c>
    </row>
    <row r="392" spans="1:4" x14ac:dyDescent="0.25">
      <c r="A392" s="2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28">
        <v>20</v>
      </c>
      <c r="B394" s="133"/>
      <c r="C394" s="50"/>
      <c r="D394" s="31">
        <f t="shared" si="8"/>
        <v>0</v>
      </c>
    </row>
    <row r="395" spans="1:4" x14ac:dyDescent="0.25">
      <c r="A395" s="2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28">
        <v>23</v>
      </c>
      <c r="B397" s="133"/>
      <c r="C397" s="50"/>
      <c r="D397" s="31">
        <f t="shared" si="8"/>
        <v>0</v>
      </c>
    </row>
    <row r="398" spans="1:4" x14ac:dyDescent="0.25">
      <c r="A398" s="2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28">
        <v>26</v>
      </c>
      <c r="B400" s="133"/>
      <c r="C400" s="50"/>
      <c r="D400" s="31">
        <f t="shared" si="8"/>
        <v>0</v>
      </c>
    </row>
    <row r="401" spans="1:5" x14ac:dyDescent="0.25">
      <c r="A401" s="2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28">
        <v>29</v>
      </c>
      <c r="B403" s="133"/>
      <c r="C403" s="50"/>
      <c r="D403" s="31">
        <f t="shared" si="8"/>
        <v>0</v>
      </c>
    </row>
    <row r="404" spans="1:5" x14ac:dyDescent="0.25">
      <c r="A404" s="2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18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5" spans="1:5" ht="15.75" x14ac:dyDescent="0.25">
      <c r="B415" s="129" t="s">
        <v>181</v>
      </c>
    </row>
    <row r="416" spans="1:5" ht="15.75" x14ac:dyDescent="0.25">
      <c r="B416" s="130" t="s">
        <v>230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34</v>
      </c>
      <c r="C421" s="26">
        <f>'Wage &amp; Benefits Worksheet'!AG15</f>
        <v>0</v>
      </c>
      <c r="D421" s="27">
        <f>C421/12</f>
        <v>0</v>
      </c>
    </row>
    <row r="422" spans="1:5" x14ac:dyDescent="0.25">
      <c r="A422" s="28">
        <v>2</v>
      </c>
      <c r="B422" s="132" t="s">
        <v>35</v>
      </c>
      <c r="C422" s="30">
        <f>'Wage &amp; Benefits Worksheet'!AG38</f>
        <v>0</v>
      </c>
      <c r="D422" s="31">
        <f t="shared" ref="D422:D451" si="9">C422/12</f>
        <v>0</v>
      </c>
    </row>
    <row r="423" spans="1:5" x14ac:dyDescent="0.25">
      <c r="A423" s="28">
        <v>3</v>
      </c>
      <c r="B423" s="132" t="s">
        <v>7</v>
      </c>
      <c r="C423" s="50"/>
      <c r="D423" s="31">
        <f t="shared" si="9"/>
        <v>0</v>
      </c>
    </row>
    <row r="424" spans="1:5" x14ac:dyDescent="0.25">
      <c r="A424" s="28">
        <v>4</v>
      </c>
      <c r="B424" s="132" t="s">
        <v>22</v>
      </c>
      <c r="C424" s="50"/>
      <c r="D424" s="31">
        <f t="shared" si="9"/>
        <v>0</v>
      </c>
    </row>
    <row r="425" spans="1:5" x14ac:dyDescent="0.25">
      <c r="A425" s="28">
        <v>5</v>
      </c>
      <c r="B425" s="132" t="s">
        <v>17</v>
      </c>
      <c r="C425" s="50"/>
      <c r="D425" s="31">
        <f t="shared" si="9"/>
        <v>0</v>
      </c>
    </row>
    <row r="426" spans="1:5" x14ac:dyDescent="0.25">
      <c r="A426" s="28">
        <v>6</v>
      </c>
      <c r="B426" s="132" t="s">
        <v>136</v>
      </c>
      <c r="C426" s="50"/>
      <c r="D426" s="31">
        <f t="shared" si="9"/>
        <v>0</v>
      </c>
    </row>
    <row r="427" spans="1:5" x14ac:dyDescent="0.25">
      <c r="A427" s="28">
        <v>7</v>
      </c>
      <c r="B427" s="133"/>
      <c r="C427" s="50"/>
      <c r="D427" s="31">
        <f t="shared" si="9"/>
        <v>0</v>
      </c>
    </row>
    <row r="428" spans="1:5" x14ac:dyDescent="0.25">
      <c r="A428" s="28">
        <v>8</v>
      </c>
      <c r="B428" s="133"/>
      <c r="C428" s="50"/>
      <c r="D428" s="31">
        <f t="shared" si="9"/>
        <v>0</v>
      </c>
    </row>
    <row r="429" spans="1:5" x14ac:dyDescent="0.25">
      <c r="A429" s="28">
        <v>9</v>
      </c>
      <c r="B429" s="133"/>
      <c r="C429" s="50"/>
      <c r="D429" s="31">
        <f t="shared" si="9"/>
        <v>0</v>
      </c>
    </row>
    <row r="430" spans="1:5" x14ac:dyDescent="0.25">
      <c r="A430" s="28">
        <v>10</v>
      </c>
      <c r="B430" s="133"/>
      <c r="C430" s="50"/>
      <c r="D430" s="31">
        <f t="shared" si="9"/>
        <v>0</v>
      </c>
    </row>
    <row r="431" spans="1:5" x14ac:dyDescent="0.25">
      <c r="A431" s="28">
        <v>11</v>
      </c>
      <c r="B431" s="133"/>
      <c r="C431" s="50"/>
      <c r="D431" s="31">
        <f t="shared" si="9"/>
        <v>0</v>
      </c>
    </row>
    <row r="432" spans="1:5" x14ac:dyDescent="0.25">
      <c r="A432" s="28">
        <v>12</v>
      </c>
      <c r="B432" s="133"/>
      <c r="C432" s="50"/>
      <c r="D432" s="31">
        <f t="shared" si="9"/>
        <v>0</v>
      </c>
    </row>
    <row r="433" spans="1:4" x14ac:dyDescent="0.25">
      <c r="A433" s="28">
        <v>13</v>
      </c>
      <c r="B433" s="133"/>
      <c r="C433" s="50"/>
      <c r="D433" s="31">
        <f t="shared" si="9"/>
        <v>0</v>
      </c>
    </row>
    <row r="434" spans="1:4" x14ac:dyDescent="0.25">
      <c r="A434" s="28">
        <v>14</v>
      </c>
      <c r="B434" s="133"/>
      <c r="C434" s="50"/>
      <c r="D434" s="31">
        <f t="shared" si="9"/>
        <v>0</v>
      </c>
    </row>
    <row r="435" spans="1:4" x14ac:dyDescent="0.25">
      <c r="A435" s="28">
        <v>15</v>
      </c>
      <c r="B435" s="133"/>
      <c r="C435" s="50"/>
      <c r="D435" s="31">
        <f t="shared" si="9"/>
        <v>0</v>
      </c>
    </row>
    <row r="436" spans="1:4" x14ac:dyDescent="0.25">
      <c r="A436" s="28">
        <v>16</v>
      </c>
      <c r="B436" s="133"/>
      <c r="C436" s="50"/>
      <c r="D436" s="31">
        <f t="shared" si="9"/>
        <v>0</v>
      </c>
    </row>
    <row r="437" spans="1:4" x14ac:dyDescent="0.25">
      <c r="A437" s="28">
        <v>17</v>
      </c>
      <c r="B437" s="133"/>
      <c r="C437" s="50"/>
      <c r="D437" s="31">
        <f t="shared" si="9"/>
        <v>0</v>
      </c>
    </row>
    <row r="438" spans="1:4" x14ac:dyDescent="0.25">
      <c r="A438" s="2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28">
        <v>20</v>
      </c>
      <c r="B440" s="133"/>
      <c r="C440" s="50"/>
      <c r="D440" s="31">
        <f t="shared" si="9"/>
        <v>0</v>
      </c>
    </row>
    <row r="441" spans="1:4" x14ac:dyDescent="0.25">
      <c r="A441" s="2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28">
        <v>23</v>
      </c>
      <c r="B443" s="133"/>
      <c r="C443" s="50"/>
      <c r="D443" s="31">
        <f t="shared" si="9"/>
        <v>0</v>
      </c>
    </row>
    <row r="444" spans="1:4" x14ac:dyDescent="0.25">
      <c r="A444" s="2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28">
        <v>26</v>
      </c>
      <c r="B446" s="133"/>
      <c r="C446" s="50"/>
      <c r="D446" s="31">
        <f t="shared" si="9"/>
        <v>0</v>
      </c>
    </row>
    <row r="447" spans="1:4" x14ac:dyDescent="0.25">
      <c r="A447" s="2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28">
        <v>29</v>
      </c>
      <c r="B449" s="133"/>
      <c r="C449" s="50"/>
      <c r="D449" s="31">
        <f t="shared" si="9"/>
        <v>0</v>
      </c>
    </row>
    <row r="450" spans="1:5" x14ac:dyDescent="0.25">
      <c r="A450" s="2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18</v>
      </c>
      <c r="C451" s="21">
        <f>SUM(C421:C450)</f>
        <v>0</v>
      </c>
      <c r="D451" s="17">
        <f t="shared" si="9"/>
        <v>0</v>
      </c>
    </row>
    <row r="453" spans="1:5" x14ac:dyDescent="0.25">
      <c r="C453" s="2"/>
    </row>
    <row r="454" spans="1:5" x14ac:dyDescent="0.25">
      <c r="C454" s="1"/>
    </row>
    <row r="456" spans="1:5" x14ac:dyDescent="0.25">
      <c r="C456" s="5" t="s">
        <v>46</v>
      </c>
      <c r="D456" s="183"/>
      <c r="E456" s="183"/>
    </row>
    <row r="457" spans="1:5" x14ac:dyDescent="0.25">
      <c r="C457" s="5" t="s">
        <v>47</v>
      </c>
      <c r="D457" s="181"/>
      <c r="E457" s="181"/>
    </row>
    <row r="458" spans="1:5" x14ac:dyDescent="0.25">
      <c r="C458" s="5" t="s">
        <v>48</v>
      </c>
      <c r="D458" s="181"/>
      <c r="E458" s="181"/>
    </row>
  </sheetData>
  <sheetProtection formatColumns="0" selectLockedCells="1"/>
  <mergeCells count="50">
    <mergeCell ref="D180:E180"/>
    <mergeCell ref="D95:E95"/>
    <mergeCell ref="D96:E96"/>
    <mergeCell ref="D3:E3"/>
    <mergeCell ref="D4:E4"/>
    <mergeCell ref="D42:E42"/>
    <mergeCell ref="D43:E43"/>
    <mergeCell ref="D279:E279"/>
    <mergeCell ref="D280:E280"/>
    <mergeCell ref="D318:E318"/>
    <mergeCell ref="D319:E319"/>
    <mergeCell ref="D273:E273"/>
    <mergeCell ref="D274:E274"/>
    <mergeCell ref="D272:E272"/>
    <mergeCell ref="D44:E44"/>
    <mergeCell ref="D49:E49"/>
    <mergeCell ref="D50:E50"/>
    <mergeCell ref="D88:E88"/>
    <mergeCell ref="D89:E89"/>
    <mergeCell ref="D90:E90"/>
    <mergeCell ref="D134:E134"/>
    <mergeCell ref="D135:E135"/>
    <mergeCell ref="D136:E136"/>
    <mergeCell ref="D141:E141"/>
    <mergeCell ref="D181:E181"/>
    <mergeCell ref="D182:E182"/>
    <mergeCell ref="D187:E187"/>
    <mergeCell ref="D188:E188"/>
    <mergeCell ref="D142:E142"/>
    <mergeCell ref="D226:E226"/>
    <mergeCell ref="D227:E227"/>
    <mergeCell ref="D228:E228"/>
    <mergeCell ref="D233:E233"/>
    <mergeCell ref="D234:E234"/>
    <mergeCell ref="D418:E418"/>
    <mergeCell ref="D456:E456"/>
    <mergeCell ref="D457:E457"/>
    <mergeCell ref="D458:E458"/>
    <mergeCell ref="D320:E320"/>
    <mergeCell ref="D325:E325"/>
    <mergeCell ref="D326:E326"/>
    <mergeCell ref="D364:E364"/>
    <mergeCell ref="D365:E365"/>
    <mergeCell ref="D366:E366"/>
    <mergeCell ref="D410:E410"/>
    <mergeCell ref="D411:E411"/>
    <mergeCell ref="D412:E412"/>
    <mergeCell ref="D417:E417"/>
    <mergeCell ref="D371:E371"/>
    <mergeCell ref="D372:E372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ACF8-3A1B-45D2-A101-DA48CBB868FD}">
  <sheetPr>
    <tabColor theme="9" tint="0.39997558519241921"/>
    <pageSetUpPr fitToPage="1"/>
  </sheetPr>
  <dimension ref="A1:F457"/>
  <sheetViews>
    <sheetView view="pageLayout" zoomScaleNormal="100" workbookViewId="0">
      <selection activeCell="E8" sqref="E8"/>
    </sheetView>
  </sheetViews>
  <sheetFormatPr defaultColWidth="8.5703125" defaultRowHeight="15" x14ac:dyDescent="0.25"/>
  <cols>
    <col min="1" max="1" width="3.85546875" customWidth="1"/>
    <col min="2" max="2" width="35.7109375" style="125" customWidth="1"/>
    <col min="3" max="4" width="17.5703125" customWidth="1"/>
    <col min="5" max="5" width="12.7109375" customWidth="1"/>
  </cols>
  <sheetData>
    <row r="1" spans="1:6" ht="15.75" x14ac:dyDescent="0.25">
      <c r="B1" s="129" t="s">
        <v>181</v>
      </c>
    </row>
    <row r="2" spans="1:6" ht="15.75" x14ac:dyDescent="0.25">
      <c r="B2" s="130" t="s">
        <v>231</v>
      </c>
    </row>
    <row r="3" spans="1:6" x14ac:dyDescent="0.25">
      <c r="B3" s="125" t="s">
        <v>154</v>
      </c>
      <c r="C3" s="5" t="s">
        <v>74</v>
      </c>
      <c r="D3" s="182">
        <f>'Fixed Route Ops (Var)'!$D$3</f>
        <v>0</v>
      </c>
      <c r="E3" s="182"/>
    </row>
    <row r="4" spans="1:6" x14ac:dyDescent="0.25">
      <c r="C4" s="5" t="s">
        <v>77</v>
      </c>
      <c r="D4" s="184" t="s">
        <v>157</v>
      </c>
      <c r="E4" s="184"/>
    </row>
    <row r="6" spans="1:6" s="4" customFormat="1" ht="15.75" thickBot="1" x14ac:dyDescent="0.3">
      <c r="B6" s="131" t="s">
        <v>0</v>
      </c>
      <c r="C6" s="3" t="s">
        <v>2</v>
      </c>
      <c r="D6" s="3" t="s">
        <v>8</v>
      </c>
      <c r="E6"/>
      <c r="F6"/>
    </row>
    <row r="7" spans="1:6" x14ac:dyDescent="0.25">
      <c r="A7" s="24">
        <v>1</v>
      </c>
      <c r="B7" s="49" t="s">
        <v>19</v>
      </c>
      <c r="C7" s="26">
        <f>SUM('Wage &amp; Benefits Worksheet'!X16:X20)</f>
        <v>0</v>
      </c>
      <c r="D7" s="27">
        <f>C7/12</f>
        <v>0</v>
      </c>
    </row>
    <row r="8" spans="1:6" s="4" customFormat="1" x14ac:dyDescent="0.25">
      <c r="A8" s="48">
        <v>2</v>
      </c>
      <c r="B8" s="136" t="s">
        <v>20</v>
      </c>
      <c r="C8" s="50"/>
      <c r="D8" s="31">
        <f t="shared" ref="D8:D37" si="0">C8/12</f>
        <v>0</v>
      </c>
      <c r="E8"/>
      <c r="F8"/>
    </row>
    <row r="9" spans="1:6" s="4" customFormat="1" x14ac:dyDescent="0.25">
      <c r="A9" s="48">
        <v>3</v>
      </c>
      <c r="B9" s="132" t="s">
        <v>4</v>
      </c>
      <c r="C9" s="30">
        <f>SUM('Wage &amp; Benefits Worksheet'!X39:X43)</f>
        <v>0</v>
      </c>
      <c r="D9" s="31">
        <f t="shared" si="0"/>
        <v>0</v>
      </c>
      <c r="E9"/>
      <c r="F9"/>
    </row>
    <row r="10" spans="1:6" x14ac:dyDescent="0.25">
      <c r="A10" s="28">
        <v>4</v>
      </c>
      <c r="B10" s="136" t="s">
        <v>21</v>
      </c>
      <c r="C10" s="50"/>
      <c r="D10" s="31">
        <f t="shared" si="0"/>
        <v>0</v>
      </c>
    </row>
    <row r="11" spans="1:6" x14ac:dyDescent="0.25">
      <c r="A11" s="48">
        <v>5</v>
      </c>
      <c r="B11" s="132" t="s">
        <v>49</v>
      </c>
      <c r="C11" s="50"/>
      <c r="D11" s="31">
        <f t="shared" si="0"/>
        <v>0</v>
      </c>
    </row>
    <row r="12" spans="1:6" x14ac:dyDescent="0.25">
      <c r="A12" s="48">
        <v>6</v>
      </c>
      <c r="B12" s="136" t="s">
        <v>7</v>
      </c>
      <c r="C12" s="50"/>
      <c r="D12" s="31">
        <f t="shared" si="0"/>
        <v>0</v>
      </c>
    </row>
    <row r="13" spans="1:6" x14ac:dyDescent="0.25">
      <c r="A13" s="28">
        <v>7</v>
      </c>
      <c r="B13" s="132" t="s">
        <v>17</v>
      </c>
      <c r="C13" s="50"/>
      <c r="D13" s="31">
        <f t="shared" si="0"/>
        <v>0</v>
      </c>
    </row>
    <row r="14" spans="1:6" x14ac:dyDescent="0.25">
      <c r="A14" s="48">
        <v>8</v>
      </c>
      <c r="B14" s="132" t="s">
        <v>22</v>
      </c>
      <c r="C14" s="50"/>
      <c r="D14" s="31">
        <f t="shared" si="0"/>
        <v>0</v>
      </c>
    </row>
    <row r="15" spans="1:6" x14ac:dyDescent="0.25">
      <c r="A15" s="48">
        <v>9</v>
      </c>
      <c r="B15" s="132" t="s">
        <v>25</v>
      </c>
      <c r="C15" s="50"/>
      <c r="D15" s="31">
        <f t="shared" si="0"/>
        <v>0</v>
      </c>
    </row>
    <row r="16" spans="1:6" x14ac:dyDescent="0.25">
      <c r="A16" s="28">
        <v>10</v>
      </c>
      <c r="B16" s="132" t="s">
        <v>23</v>
      </c>
      <c r="C16" s="50"/>
      <c r="D16" s="31">
        <f t="shared" si="0"/>
        <v>0</v>
      </c>
    </row>
    <row r="17" spans="1:4" x14ac:dyDescent="0.25">
      <c r="A17" s="48">
        <v>11</v>
      </c>
      <c r="B17" s="132" t="s">
        <v>51</v>
      </c>
      <c r="C17" s="50"/>
      <c r="D17" s="31">
        <f t="shared" si="0"/>
        <v>0</v>
      </c>
    </row>
    <row r="18" spans="1:4" x14ac:dyDescent="0.25">
      <c r="A18" s="48">
        <v>12</v>
      </c>
      <c r="B18" s="132" t="s">
        <v>26</v>
      </c>
      <c r="C18" s="50"/>
      <c r="D18" s="31">
        <f t="shared" si="0"/>
        <v>0</v>
      </c>
    </row>
    <row r="19" spans="1:4" x14ac:dyDescent="0.25">
      <c r="A19" s="28">
        <v>13</v>
      </c>
      <c r="B19" s="132" t="s">
        <v>50</v>
      </c>
      <c r="C19" s="50"/>
      <c r="D19" s="31">
        <f t="shared" si="0"/>
        <v>0</v>
      </c>
    </row>
    <row r="20" spans="1:4" x14ac:dyDescent="0.25">
      <c r="A20" s="48">
        <v>14</v>
      </c>
      <c r="B20" s="132" t="s">
        <v>45</v>
      </c>
      <c r="C20" s="50"/>
      <c r="D20" s="31">
        <f t="shared" si="0"/>
        <v>0</v>
      </c>
    </row>
    <row r="21" spans="1:4" x14ac:dyDescent="0.25">
      <c r="A21" s="48">
        <v>15</v>
      </c>
      <c r="B21" s="132" t="s">
        <v>52</v>
      </c>
      <c r="C21" s="50"/>
      <c r="D21" s="31">
        <f t="shared" si="0"/>
        <v>0</v>
      </c>
    </row>
    <row r="22" spans="1:4" x14ac:dyDescent="0.25">
      <c r="A22" s="28">
        <v>16</v>
      </c>
      <c r="B22" s="132" t="s">
        <v>27</v>
      </c>
      <c r="C22" s="50"/>
      <c r="D22" s="31">
        <f t="shared" si="0"/>
        <v>0</v>
      </c>
    </row>
    <row r="23" spans="1:4" x14ac:dyDescent="0.25">
      <c r="A23" s="48">
        <v>17</v>
      </c>
      <c r="B23" s="132" t="s">
        <v>137</v>
      </c>
      <c r="C23" s="50"/>
      <c r="D23" s="31">
        <f t="shared" si="0"/>
        <v>0</v>
      </c>
    </row>
    <row r="24" spans="1:4" x14ac:dyDescent="0.25">
      <c r="A24" s="48">
        <v>18</v>
      </c>
      <c r="B24" s="133"/>
      <c r="C24" s="50"/>
      <c r="D24" s="31">
        <f t="shared" si="0"/>
        <v>0</v>
      </c>
    </row>
    <row r="25" spans="1:4" x14ac:dyDescent="0.25">
      <c r="A25" s="28">
        <v>19</v>
      </c>
      <c r="B25" s="133"/>
      <c r="C25" s="50"/>
      <c r="D25" s="31">
        <f t="shared" si="0"/>
        <v>0</v>
      </c>
    </row>
    <row r="26" spans="1:4" x14ac:dyDescent="0.25">
      <c r="A26" s="48">
        <v>20</v>
      </c>
      <c r="B26" s="133"/>
      <c r="C26" s="50"/>
      <c r="D26" s="31">
        <f t="shared" si="0"/>
        <v>0</v>
      </c>
    </row>
    <row r="27" spans="1:4" x14ac:dyDescent="0.25">
      <c r="A27" s="48">
        <v>21</v>
      </c>
      <c r="B27" s="133"/>
      <c r="C27" s="50"/>
      <c r="D27" s="31">
        <f t="shared" si="0"/>
        <v>0</v>
      </c>
    </row>
    <row r="28" spans="1:4" x14ac:dyDescent="0.25">
      <c r="A28" s="28">
        <v>22</v>
      </c>
      <c r="B28" s="133"/>
      <c r="C28" s="50"/>
      <c r="D28" s="31">
        <f t="shared" si="0"/>
        <v>0</v>
      </c>
    </row>
    <row r="29" spans="1:4" x14ac:dyDescent="0.25">
      <c r="A29" s="48">
        <v>23</v>
      </c>
      <c r="B29" s="133"/>
      <c r="C29" s="50"/>
      <c r="D29" s="31">
        <f t="shared" si="0"/>
        <v>0</v>
      </c>
    </row>
    <row r="30" spans="1:4" x14ac:dyDescent="0.25">
      <c r="A30" s="48">
        <v>24</v>
      </c>
      <c r="B30" s="133"/>
      <c r="C30" s="50"/>
      <c r="D30" s="31">
        <f t="shared" si="0"/>
        <v>0</v>
      </c>
    </row>
    <row r="31" spans="1:4" x14ac:dyDescent="0.25">
      <c r="A31" s="28">
        <v>25</v>
      </c>
      <c r="B31" s="133"/>
      <c r="C31" s="50"/>
      <c r="D31" s="31">
        <f t="shared" si="0"/>
        <v>0</v>
      </c>
    </row>
    <row r="32" spans="1:4" x14ac:dyDescent="0.25">
      <c r="A32" s="48">
        <v>26</v>
      </c>
      <c r="B32" s="133"/>
      <c r="C32" s="50"/>
      <c r="D32" s="31">
        <f t="shared" si="0"/>
        <v>0</v>
      </c>
    </row>
    <row r="33" spans="1:5" x14ac:dyDescent="0.25">
      <c r="A33" s="48">
        <v>27</v>
      </c>
      <c r="B33" s="133"/>
      <c r="C33" s="50"/>
      <c r="D33" s="31">
        <f t="shared" si="0"/>
        <v>0</v>
      </c>
    </row>
    <row r="34" spans="1:5" x14ac:dyDescent="0.25">
      <c r="A34" s="28">
        <v>28</v>
      </c>
      <c r="B34" s="133"/>
      <c r="C34" s="50"/>
      <c r="D34" s="31">
        <f t="shared" si="0"/>
        <v>0</v>
      </c>
    </row>
    <row r="35" spans="1:5" x14ac:dyDescent="0.25">
      <c r="A35" s="48">
        <v>29</v>
      </c>
      <c r="B35" s="133"/>
      <c r="C35" s="50"/>
      <c r="D35" s="31">
        <f t="shared" si="0"/>
        <v>0</v>
      </c>
    </row>
    <row r="36" spans="1:5" x14ac:dyDescent="0.25">
      <c r="A36" s="48">
        <v>30</v>
      </c>
      <c r="B36" s="133"/>
      <c r="C36" s="50"/>
      <c r="D36" s="31">
        <f t="shared" si="0"/>
        <v>0</v>
      </c>
    </row>
    <row r="37" spans="1:5" ht="15.75" thickBot="1" x14ac:dyDescent="0.3">
      <c r="A37" s="12"/>
      <c r="B37" s="135" t="s">
        <v>28</v>
      </c>
      <c r="C37" s="21">
        <f>SUM(C7:C36)</f>
        <v>0</v>
      </c>
      <c r="D37" s="17">
        <f t="shared" si="0"/>
        <v>0</v>
      </c>
    </row>
    <row r="39" spans="1:5" x14ac:dyDescent="0.25">
      <c r="C39" s="2"/>
    </row>
    <row r="40" spans="1:5" x14ac:dyDescent="0.25">
      <c r="C40" s="1"/>
    </row>
    <row r="42" spans="1:5" x14ac:dyDescent="0.25">
      <c r="C42" s="5" t="s">
        <v>46</v>
      </c>
      <c r="D42" s="183"/>
      <c r="E42" s="183"/>
    </row>
    <row r="43" spans="1:5" x14ac:dyDescent="0.25">
      <c r="C43" s="5" t="s">
        <v>47</v>
      </c>
      <c r="D43" s="181"/>
      <c r="E43" s="181"/>
    </row>
    <row r="44" spans="1:5" x14ac:dyDescent="0.25">
      <c r="C44" s="5" t="s">
        <v>48</v>
      </c>
      <c r="D44" s="181"/>
      <c r="E44" s="181"/>
    </row>
    <row r="47" spans="1:5" ht="15.75" x14ac:dyDescent="0.25">
      <c r="B47" s="129" t="s">
        <v>181</v>
      </c>
    </row>
    <row r="48" spans="1:5" ht="15.75" x14ac:dyDescent="0.25">
      <c r="B48" s="130" t="s">
        <v>232</v>
      </c>
    </row>
    <row r="49" spans="1:5" x14ac:dyDescent="0.25">
      <c r="B49" s="125" t="s">
        <v>154</v>
      </c>
      <c r="C49" s="5" t="s">
        <v>74</v>
      </c>
      <c r="D49" s="182">
        <f>'Fixed Route Ops (Var)'!$D$3</f>
        <v>0</v>
      </c>
      <c r="E49" s="182"/>
    </row>
    <row r="50" spans="1:5" x14ac:dyDescent="0.25">
      <c r="C50" s="5" t="s">
        <v>77</v>
      </c>
      <c r="D50" s="184" t="s">
        <v>158</v>
      </c>
      <c r="E50" s="184"/>
    </row>
    <row r="52" spans="1:5" ht="15.75" thickBot="1" x14ac:dyDescent="0.3">
      <c r="B52" s="131" t="s">
        <v>0</v>
      </c>
      <c r="C52" s="3" t="s">
        <v>2</v>
      </c>
      <c r="D52" s="3" t="s">
        <v>8</v>
      </c>
    </row>
    <row r="53" spans="1:5" x14ac:dyDescent="0.25">
      <c r="A53" s="24">
        <v>1</v>
      </c>
      <c r="B53" s="49" t="s">
        <v>19</v>
      </c>
      <c r="C53" s="26">
        <f>SUM('Wage &amp; Benefits Worksheet'!Y$16:Y$20)</f>
        <v>0</v>
      </c>
      <c r="D53" s="27">
        <f>C53/12</f>
        <v>0</v>
      </c>
    </row>
    <row r="54" spans="1:5" x14ac:dyDescent="0.25">
      <c r="A54" s="48">
        <v>2</v>
      </c>
      <c r="B54" s="136" t="s">
        <v>20</v>
      </c>
      <c r="C54" s="50"/>
      <c r="D54" s="31">
        <f t="shared" ref="D54:D83" si="1">C54/12</f>
        <v>0</v>
      </c>
    </row>
    <row r="55" spans="1:5" x14ac:dyDescent="0.25">
      <c r="A55" s="48">
        <v>3</v>
      </c>
      <c r="B55" s="132" t="s">
        <v>4</v>
      </c>
      <c r="C55" s="30">
        <f>SUM('Wage &amp; Benefits Worksheet'!Y$39:Y$43)</f>
        <v>0</v>
      </c>
      <c r="D55" s="31">
        <f t="shared" si="1"/>
        <v>0</v>
      </c>
    </row>
    <row r="56" spans="1:5" x14ac:dyDescent="0.25">
      <c r="A56" s="28">
        <v>4</v>
      </c>
      <c r="B56" s="136" t="s">
        <v>21</v>
      </c>
      <c r="C56" s="50"/>
      <c r="D56" s="31">
        <f t="shared" si="1"/>
        <v>0</v>
      </c>
    </row>
    <row r="57" spans="1:5" x14ac:dyDescent="0.25">
      <c r="A57" s="48">
        <v>5</v>
      </c>
      <c r="B57" s="132" t="s">
        <v>49</v>
      </c>
      <c r="C57" s="50"/>
      <c r="D57" s="31">
        <f t="shared" si="1"/>
        <v>0</v>
      </c>
    </row>
    <row r="58" spans="1:5" x14ac:dyDescent="0.25">
      <c r="A58" s="48">
        <v>6</v>
      </c>
      <c r="B58" s="136" t="s">
        <v>7</v>
      </c>
      <c r="C58" s="50"/>
      <c r="D58" s="31">
        <f t="shared" si="1"/>
        <v>0</v>
      </c>
    </row>
    <row r="59" spans="1:5" x14ac:dyDescent="0.25">
      <c r="A59" s="28">
        <v>7</v>
      </c>
      <c r="B59" s="132" t="s">
        <v>17</v>
      </c>
      <c r="C59" s="50"/>
      <c r="D59" s="31">
        <f t="shared" si="1"/>
        <v>0</v>
      </c>
    </row>
    <row r="60" spans="1:5" x14ac:dyDescent="0.25">
      <c r="A60" s="48">
        <v>8</v>
      </c>
      <c r="B60" s="132" t="s">
        <v>22</v>
      </c>
      <c r="C60" s="50"/>
      <c r="D60" s="31">
        <f t="shared" si="1"/>
        <v>0</v>
      </c>
    </row>
    <row r="61" spans="1:5" x14ac:dyDescent="0.25">
      <c r="A61" s="48">
        <v>9</v>
      </c>
      <c r="B61" s="132" t="s">
        <v>25</v>
      </c>
      <c r="C61" s="50"/>
      <c r="D61" s="31">
        <f t="shared" si="1"/>
        <v>0</v>
      </c>
    </row>
    <row r="62" spans="1:5" x14ac:dyDescent="0.25">
      <c r="A62" s="28">
        <v>10</v>
      </c>
      <c r="B62" s="132" t="s">
        <v>23</v>
      </c>
      <c r="C62" s="50"/>
      <c r="D62" s="31">
        <f t="shared" si="1"/>
        <v>0</v>
      </c>
    </row>
    <row r="63" spans="1:5" x14ac:dyDescent="0.25">
      <c r="A63" s="48">
        <v>11</v>
      </c>
      <c r="B63" s="132" t="s">
        <v>51</v>
      </c>
      <c r="C63" s="50"/>
      <c r="D63" s="31">
        <f t="shared" si="1"/>
        <v>0</v>
      </c>
    </row>
    <row r="64" spans="1:5" x14ac:dyDescent="0.25">
      <c r="A64" s="48">
        <v>12</v>
      </c>
      <c r="B64" s="132" t="s">
        <v>26</v>
      </c>
      <c r="C64" s="50"/>
      <c r="D64" s="31">
        <f t="shared" si="1"/>
        <v>0</v>
      </c>
    </row>
    <row r="65" spans="1:4" x14ac:dyDescent="0.25">
      <c r="A65" s="28">
        <v>13</v>
      </c>
      <c r="B65" s="132" t="s">
        <v>50</v>
      </c>
      <c r="C65" s="50"/>
      <c r="D65" s="31">
        <f t="shared" si="1"/>
        <v>0</v>
      </c>
    </row>
    <row r="66" spans="1:4" x14ac:dyDescent="0.25">
      <c r="A66" s="48">
        <v>14</v>
      </c>
      <c r="B66" s="132" t="s">
        <v>45</v>
      </c>
      <c r="C66" s="50"/>
      <c r="D66" s="31">
        <f t="shared" si="1"/>
        <v>0</v>
      </c>
    </row>
    <row r="67" spans="1:4" x14ac:dyDescent="0.25">
      <c r="A67" s="48">
        <v>15</v>
      </c>
      <c r="B67" s="132" t="s">
        <v>52</v>
      </c>
      <c r="C67" s="50"/>
      <c r="D67" s="31">
        <f t="shared" si="1"/>
        <v>0</v>
      </c>
    </row>
    <row r="68" spans="1:4" x14ac:dyDescent="0.25">
      <c r="A68" s="28">
        <v>16</v>
      </c>
      <c r="B68" s="132" t="s">
        <v>27</v>
      </c>
      <c r="C68" s="50"/>
      <c r="D68" s="31">
        <f t="shared" si="1"/>
        <v>0</v>
      </c>
    </row>
    <row r="69" spans="1:4" x14ac:dyDescent="0.25">
      <c r="A69" s="48">
        <v>17</v>
      </c>
      <c r="B69" s="132" t="s">
        <v>137</v>
      </c>
      <c r="C69" s="50"/>
      <c r="D69" s="31">
        <f t="shared" si="1"/>
        <v>0</v>
      </c>
    </row>
    <row r="70" spans="1:4" x14ac:dyDescent="0.25">
      <c r="A70" s="48">
        <v>18</v>
      </c>
      <c r="B70" s="133"/>
      <c r="C70" s="50"/>
      <c r="D70" s="31">
        <f t="shared" si="1"/>
        <v>0</v>
      </c>
    </row>
    <row r="71" spans="1:4" x14ac:dyDescent="0.25">
      <c r="A71" s="28">
        <v>19</v>
      </c>
      <c r="B71" s="133"/>
      <c r="C71" s="50"/>
      <c r="D71" s="31">
        <f t="shared" si="1"/>
        <v>0</v>
      </c>
    </row>
    <row r="72" spans="1:4" x14ac:dyDescent="0.25">
      <c r="A72" s="48">
        <v>20</v>
      </c>
      <c r="B72" s="133"/>
      <c r="C72" s="50"/>
      <c r="D72" s="31">
        <f t="shared" si="1"/>
        <v>0</v>
      </c>
    </row>
    <row r="73" spans="1:4" x14ac:dyDescent="0.25">
      <c r="A73" s="48">
        <v>21</v>
      </c>
      <c r="B73" s="133"/>
      <c r="C73" s="50"/>
      <c r="D73" s="31">
        <f t="shared" si="1"/>
        <v>0</v>
      </c>
    </row>
    <row r="74" spans="1:4" x14ac:dyDescent="0.25">
      <c r="A74" s="28">
        <v>22</v>
      </c>
      <c r="B74" s="133"/>
      <c r="C74" s="50"/>
      <c r="D74" s="31">
        <f t="shared" si="1"/>
        <v>0</v>
      </c>
    </row>
    <row r="75" spans="1:4" x14ac:dyDescent="0.25">
      <c r="A75" s="48">
        <v>23</v>
      </c>
      <c r="B75" s="133"/>
      <c r="C75" s="50"/>
      <c r="D75" s="31">
        <f t="shared" si="1"/>
        <v>0</v>
      </c>
    </row>
    <row r="76" spans="1:4" x14ac:dyDescent="0.25">
      <c r="A76" s="48">
        <v>24</v>
      </c>
      <c r="B76" s="133"/>
      <c r="C76" s="50"/>
      <c r="D76" s="31">
        <f t="shared" si="1"/>
        <v>0</v>
      </c>
    </row>
    <row r="77" spans="1:4" x14ac:dyDescent="0.25">
      <c r="A77" s="28">
        <v>25</v>
      </c>
      <c r="B77" s="133"/>
      <c r="C77" s="50"/>
      <c r="D77" s="31">
        <f t="shared" si="1"/>
        <v>0</v>
      </c>
    </row>
    <row r="78" spans="1:4" x14ac:dyDescent="0.25">
      <c r="A78" s="48">
        <v>26</v>
      </c>
      <c r="B78" s="133"/>
      <c r="C78" s="50"/>
      <c r="D78" s="31">
        <f t="shared" si="1"/>
        <v>0</v>
      </c>
    </row>
    <row r="79" spans="1:4" x14ac:dyDescent="0.25">
      <c r="A79" s="48">
        <v>27</v>
      </c>
      <c r="B79" s="133"/>
      <c r="C79" s="50"/>
      <c r="D79" s="31">
        <f t="shared" si="1"/>
        <v>0</v>
      </c>
    </row>
    <row r="80" spans="1:4" x14ac:dyDescent="0.25">
      <c r="A80" s="28">
        <v>28</v>
      </c>
      <c r="B80" s="133"/>
      <c r="C80" s="50"/>
      <c r="D80" s="31">
        <f t="shared" si="1"/>
        <v>0</v>
      </c>
    </row>
    <row r="81" spans="1:5" x14ac:dyDescent="0.25">
      <c r="A81" s="48">
        <v>29</v>
      </c>
      <c r="B81" s="133"/>
      <c r="C81" s="50"/>
      <c r="D81" s="31">
        <f t="shared" si="1"/>
        <v>0</v>
      </c>
    </row>
    <row r="82" spans="1:5" x14ac:dyDescent="0.25">
      <c r="A82" s="48">
        <v>30</v>
      </c>
      <c r="B82" s="133"/>
      <c r="C82" s="50"/>
      <c r="D82" s="31">
        <f t="shared" si="1"/>
        <v>0</v>
      </c>
    </row>
    <row r="83" spans="1:5" ht="15.75" thickBot="1" x14ac:dyDescent="0.3">
      <c r="A83" s="12"/>
      <c r="B83" s="135" t="s">
        <v>28</v>
      </c>
      <c r="C83" s="21">
        <f>SUM(C53:C82)</f>
        <v>0</v>
      </c>
      <c r="D83" s="17">
        <f t="shared" si="1"/>
        <v>0</v>
      </c>
    </row>
    <row r="85" spans="1:5" x14ac:dyDescent="0.25">
      <c r="C85" s="2"/>
    </row>
    <row r="86" spans="1:5" x14ac:dyDescent="0.25">
      <c r="C86" s="1"/>
    </row>
    <row r="88" spans="1:5" x14ac:dyDescent="0.25">
      <c r="C88" s="5" t="s">
        <v>46</v>
      </c>
      <c r="D88" s="183"/>
      <c r="E88" s="183"/>
    </row>
    <row r="89" spans="1:5" x14ac:dyDescent="0.25">
      <c r="C89" s="5" t="s">
        <v>47</v>
      </c>
      <c r="D89" s="181"/>
      <c r="E89" s="181"/>
    </row>
    <row r="90" spans="1:5" x14ac:dyDescent="0.25">
      <c r="C90" s="5" t="s">
        <v>48</v>
      </c>
      <c r="D90" s="181"/>
      <c r="E90" s="181"/>
    </row>
    <row r="93" spans="1:5" ht="15.75" x14ac:dyDescent="0.25">
      <c r="B93" s="129" t="s">
        <v>181</v>
      </c>
    </row>
    <row r="94" spans="1:5" ht="15.75" x14ac:dyDescent="0.25">
      <c r="B94" s="130" t="s">
        <v>233</v>
      </c>
    </row>
    <row r="95" spans="1:5" x14ac:dyDescent="0.25">
      <c r="B95" s="125" t="s">
        <v>154</v>
      </c>
      <c r="C95" s="5" t="s">
        <v>74</v>
      </c>
      <c r="D95" s="182">
        <f>'Fixed Route Ops (Var)'!$D$3</f>
        <v>0</v>
      </c>
      <c r="E95" s="182"/>
    </row>
    <row r="96" spans="1:5" x14ac:dyDescent="0.25">
      <c r="C96" s="5" t="s">
        <v>77</v>
      </c>
      <c r="D96" s="184" t="s">
        <v>159</v>
      </c>
      <c r="E96" s="184"/>
    </row>
    <row r="98" spans="1:4" ht="15.75" thickBot="1" x14ac:dyDescent="0.3">
      <c r="B98" s="131" t="s">
        <v>0</v>
      </c>
      <c r="C98" s="3" t="s">
        <v>2</v>
      </c>
      <c r="D98" s="3" t="s">
        <v>8</v>
      </c>
    </row>
    <row r="99" spans="1:4" x14ac:dyDescent="0.25">
      <c r="A99" s="24">
        <v>1</v>
      </c>
      <c r="B99" s="49" t="s">
        <v>19</v>
      </c>
      <c r="C99" s="26">
        <f>SUM('Wage &amp; Benefits Worksheet'!Z$16:Z$20)</f>
        <v>0</v>
      </c>
      <c r="D99" s="27">
        <f>C99/12</f>
        <v>0</v>
      </c>
    </row>
    <row r="100" spans="1:4" x14ac:dyDescent="0.25">
      <c r="A100" s="48">
        <v>2</v>
      </c>
      <c r="B100" s="136" t="s">
        <v>20</v>
      </c>
      <c r="C100" s="50"/>
      <c r="D100" s="31">
        <f t="shared" ref="D100:D129" si="2">C100/12</f>
        <v>0</v>
      </c>
    </row>
    <row r="101" spans="1:4" x14ac:dyDescent="0.25">
      <c r="A101" s="48">
        <v>3</v>
      </c>
      <c r="B101" s="132" t="s">
        <v>4</v>
      </c>
      <c r="C101" s="30">
        <f>SUM('Wage &amp; Benefits Worksheet'!Z$39:Z$43)</f>
        <v>0</v>
      </c>
      <c r="D101" s="31">
        <f t="shared" si="2"/>
        <v>0</v>
      </c>
    </row>
    <row r="102" spans="1:4" x14ac:dyDescent="0.25">
      <c r="A102" s="28">
        <v>4</v>
      </c>
      <c r="B102" s="136" t="s">
        <v>21</v>
      </c>
      <c r="C102" s="50"/>
      <c r="D102" s="31">
        <f t="shared" si="2"/>
        <v>0</v>
      </c>
    </row>
    <row r="103" spans="1:4" x14ac:dyDescent="0.25">
      <c r="A103" s="48">
        <v>5</v>
      </c>
      <c r="B103" s="132" t="s">
        <v>49</v>
      </c>
      <c r="C103" s="50"/>
      <c r="D103" s="31">
        <f t="shared" si="2"/>
        <v>0</v>
      </c>
    </row>
    <row r="104" spans="1:4" x14ac:dyDescent="0.25">
      <c r="A104" s="48">
        <v>6</v>
      </c>
      <c r="B104" s="136" t="s">
        <v>7</v>
      </c>
      <c r="C104" s="50"/>
      <c r="D104" s="31">
        <f t="shared" si="2"/>
        <v>0</v>
      </c>
    </row>
    <row r="105" spans="1:4" x14ac:dyDescent="0.25">
      <c r="A105" s="28">
        <v>7</v>
      </c>
      <c r="B105" s="132" t="s">
        <v>17</v>
      </c>
      <c r="C105" s="50"/>
      <c r="D105" s="31">
        <f t="shared" si="2"/>
        <v>0</v>
      </c>
    </row>
    <row r="106" spans="1:4" x14ac:dyDescent="0.25">
      <c r="A106" s="48">
        <v>8</v>
      </c>
      <c r="B106" s="132" t="s">
        <v>22</v>
      </c>
      <c r="C106" s="50"/>
      <c r="D106" s="31">
        <f t="shared" si="2"/>
        <v>0</v>
      </c>
    </row>
    <row r="107" spans="1:4" x14ac:dyDescent="0.25">
      <c r="A107" s="48">
        <v>9</v>
      </c>
      <c r="B107" s="132" t="s">
        <v>25</v>
      </c>
      <c r="C107" s="50"/>
      <c r="D107" s="31">
        <f t="shared" si="2"/>
        <v>0</v>
      </c>
    </row>
    <row r="108" spans="1:4" x14ac:dyDescent="0.25">
      <c r="A108" s="28">
        <v>10</v>
      </c>
      <c r="B108" s="132" t="s">
        <v>23</v>
      </c>
      <c r="C108" s="50"/>
      <c r="D108" s="31">
        <f t="shared" si="2"/>
        <v>0</v>
      </c>
    </row>
    <row r="109" spans="1:4" x14ac:dyDescent="0.25">
      <c r="A109" s="48">
        <v>11</v>
      </c>
      <c r="B109" s="132" t="s">
        <v>51</v>
      </c>
      <c r="C109" s="50"/>
      <c r="D109" s="31">
        <f t="shared" si="2"/>
        <v>0</v>
      </c>
    </row>
    <row r="110" spans="1:4" x14ac:dyDescent="0.25">
      <c r="A110" s="48">
        <v>12</v>
      </c>
      <c r="B110" s="132" t="s">
        <v>26</v>
      </c>
      <c r="C110" s="50"/>
      <c r="D110" s="31">
        <f t="shared" si="2"/>
        <v>0</v>
      </c>
    </row>
    <row r="111" spans="1:4" x14ac:dyDescent="0.25">
      <c r="A111" s="28">
        <v>13</v>
      </c>
      <c r="B111" s="132" t="s">
        <v>50</v>
      </c>
      <c r="C111" s="50"/>
      <c r="D111" s="31">
        <f t="shared" si="2"/>
        <v>0</v>
      </c>
    </row>
    <row r="112" spans="1:4" x14ac:dyDescent="0.25">
      <c r="A112" s="48">
        <v>14</v>
      </c>
      <c r="B112" s="132" t="s">
        <v>45</v>
      </c>
      <c r="C112" s="50"/>
      <c r="D112" s="31">
        <f t="shared" si="2"/>
        <v>0</v>
      </c>
    </row>
    <row r="113" spans="1:4" x14ac:dyDescent="0.25">
      <c r="A113" s="48">
        <v>15</v>
      </c>
      <c r="B113" s="132" t="s">
        <v>52</v>
      </c>
      <c r="C113" s="50"/>
      <c r="D113" s="31">
        <f t="shared" si="2"/>
        <v>0</v>
      </c>
    </row>
    <row r="114" spans="1:4" x14ac:dyDescent="0.25">
      <c r="A114" s="28">
        <v>16</v>
      </c>
      <c r="B114" s="132" t="s">
        <v>27</v>
      </c>
      <c r="C114" s="50"/>
      <c r="D114" s="31">
        <f t="shared" si="2"/>
        <v>0</v>
      </c>
    </row>
    <row r="115" spans="1:4" x14ac:dyDescent="0.25">
      <c r="A115" s="48">
        <v>17</v>
      </c>
      <c r="B115" s="132" t="s">
        <v>137</v>
      </c>
      <c r="C115" s="50"/>
      <c r="D115" s="31">
        <f t="shared" si="2"/>
        <v>0</v>
      </c>
    </row>
    <row r="116" spans="1:4" x14ac:dyDescent="0.25">
      <c r="A116" s="48">
        <v>18</v>
      </c>
      <c r="B116" s="133"/>
      <c r="C116" s="50"/>
      <c r="D116" s="31">
        <f t="shared" si="2"/>
        <v>0</v>
      </c>
    </row>
    <row r="117" spans="1:4" x14ac:dyDescent="0.25">
      <c r="A117" s="28">
        <v>19</v>
      </c>
      <c r="B117" s="133"/>
      <c r="C117" s="50"/>
      <c r="D117" s="31">
        <f t="shared" si="2"/>
        <v>0</v>
      </c>
    </row>
    <row r="118" spans="1:4" x14ac:dyDescent="0.25">
      <c r="A118" s="48">
        <v>20</v>
      </c>
      <c r="B118" s="133"/>
      <c r="C118" s="50"/>
      <c r="D118" s="31">
        <f t="shared" si="2"/>
        <v>0</v>
      </c>
    </row>
    <row r="119" spans="1:4" x14ac:dyDescent="0.25">
      <c r="A119" s="48">
        <v>21</v>
      </c>
      <c r="B119" s="133"/>
      <c r="C119" s="50"/>
      <c r="D119" s="31">
        <f t="shared" si="2"/>
        <v>0</v>
      </c>
    </row>
    <row r="120" spans="1:4" x14ac:dyDescent="0.25">
      <c r="A120" s="28">
        <v>22</v>
      </c>
      <c r="B120" s="133"/>
      <c r="C120" s="50"/>
      <c r="D120" s="31">
        <f t="shared" si="2"/>
        <v>0</v>
      </c>
    </row>
    <row r="121" spans="1:4" x14ac:dyDescent="0.25">
      <c r="A121" s="48">
        <v>23</v>
      </c>
      <c r="B121" s="133"/>
      <c r="C121" s="50"/>
      <c r="D121" s="31">
        <f t="shared" si="2"/>
        <v>0</v>
      </c>
    </row>
    <row r="122" spans="1:4" x14ac:dyDescent="0.25">
      <c r="A122" s="48">
        <v>24</v>
      </c>
      <c r="B122" s="133"/>
      <c r="C122" s="50"/>
      <c r="D122" s="31">
        <f t="shared" si="2"/>
        <v>0</v>
      </c>
    </row>
    <row r="123" spans="1:4" x14ac:dyDescent="0.25">
      <c r="A123" s="28">
        <v>25</v>
      </c>
      <c r="B123" s="133"/>
      <c r="C123" s="50"/>
      <c r="D123" s="31">
        <f t="shared" si="2"/>
        <v>0</v>
      </c>
    </row>
    <row r="124" spans="1:4" x14ac:dyDescent="0.25">
      <c r="A124" s="48">
        <v>26</v>
      </c>
      <c r="B124" s="133"/>
      <c r="C124" s="50"/>
      <c r="D124" s="31">
        <f t="shared" si="2"/>
        <v>0</v>
      </c>
    </row>
    <row r="125" spans="1:4" x14ac:dyDescent="0.25">
      <c r="A125" s="48">
        <v>27</v>
      </c>
      <c r="B125" s="133"/>
      <c r="C125" s="50"/>
      <c r="D125" s="31">
        <f t="shared" si="2"/>
        <v>0</v>
      </c>
    </row>
    <row r="126" spans="1:4" x14ac:dyDescent="0.25">
      <c r="A126" s="28">
        <v>28</v>
      </c>
      <c r="B126" s="133"/>
      <c r="C126" s="50"/>
      <c r="D126" s="31">
        <f t="shared" si="2"/>
        <v>0</v>
      </c>
    </row>
    <row r="127" spans="1:4" x14ac:dyDescent="0.25">
      <c r="A127" s="48">
        <v>29</v>
      </c>
      <c r="B127" s="133"/>
      <c r="C127" s="50"/>
      <c r="D127" s="31">
        <f t="shared" si="2"/>
        <v>0</v>
      </c>
    </row>
    <row r="128" spans="1:4" x14ac:dyDescent="0.25">
      <c r="A128" s="48">
        <v>30</v>
      </c>
      <c r="B128" s="133"/>
      <c r="C128" s="50"/>
      <c r="D128" s="31">
        <f t="shared" si="2"/>
        <v>0</v>
      </c>
    </row>
    <row r="129" spans="1:5" ht="15.75" thickBot="1" x14ac:dyDescent="0.3">
      <c r="A129" s="12"/>
      <c r="B129" s="135" t="s">
        <v>28</v>
      </c>
      <c r="C129" s="21">
        <f>SUM(C99:C128)</f>
        <v>0</v>
      </c>
      <c r="D129" s="17">
        <f t="shared" si="2"/>
        <v>0</v>
      </c>
    </row>
    <row r="131" spans="1:5" x14ac:dyDescent="0.25">
      <c r="C131" s="2"/>
    </row>
    <row r="132" spans="1:5" x14ac:dyDescent="0.25">
      <c r="C132" s="1"/>
    </row>
    <row r="134" spans="1:5" x14ac:dyDescent="0.25">
      <c r="C134" s="5" t="s">
        <v>46</v>
      </c>
      <c r="D134" s="183"/>
      <c r="E134" s="183"/>
    </row>
    <row r="135" spans="1:5" x14ac:dyDescent="0.25">
      <c r="C135" s="5" t="s">
        <v>47</v>
      </c>
      <c r="D135" s="181"/>
      <c r="E135" s="181"/>
    </row>
    <row r="136" spans="1:5" x14ac:dyDescent="0.25">
      <c r="C136" s="5" t="s">
        <v>48</v>
      </c>
      <c r="D136" s="181"/>
      <c r="E136" s="181"/>
    </row>
    <row r="139" spans="1:5" ht="15.75" x14ac:dyDescent="0.25">
      <c r="B139" s="129" t="s">
        <v>181</v>
      </c>
    </row>
    <row r="140" spans="1:5" ht="15.75" x14ac:dyDescent="0.25">
      <c r="B140" s="130" t="s">
        <v>234</v>
      </c>
    </row>
    <row r="141" spans="1:5" x14ac:dyDescent="0.25">
      <c r="B141" s="125" t="s">
        <v>154</v>
      </c>
      <c r="C141" s="5" t="s">
        <v>74</v>
      </c>
      <c r="D141" s="182">
        <f>'Fixed Route Ops (Var)'!$D$3</f>
        <v>0</v>
      </c>
      <c r="E141" s="182"/>
    </row>
    <row r="142" spans="1:5" x14ac:dyDescent="0.25">
      <c r="C142" s="5" t="s">
        <v>77</v>
      </c>
      <c r="D142" s="184" t="s">
        <v>160</v>
      </c>
      <c r="E142" s="184"/>
    </row>
    <row r="144" spans="1:5" ht="15.75" thickBot="1" x14ac:dyDescent="0.3">
      <c r="B144" s="131" t="s">
        <v>0</v>
      </c>
      <c r="C144" s="3" t="s">
        <v>2</v>
      </c>
      <c r="D144" s="3" t="s">
        <v>8</v>
      </c>
    </row>
    <row r="145" spans="1:4" x14ac:dyDescent="0.25">
      <c r="A145" s="24">
        <v>1</v>
      </c>
      <c r="B145" s="49" t="s">
        <v>19</v>
      </c>
      <c r="C145" s="26">
        <f>SUM('Wage &amp; Benefits Worksheet'!AA$16:AA$20)</f>
        <v>0</v>
      </c>
      <c r="D145" s="27">
        <f>C145/12</f>
        <v>0</v>
      </c>
    </row>
    <row r="146" spans="1:4" x14ac:dyDescent="0.25">
      <c r="A146" s="48">
        <v>2</v>
      </c>
      <c r="B146" s="136" t="s">
        <v>20</v>
      </c>
      <c r="C146" s="50"/>
      <c r="D146" s="31">
        <f t="shared" ref="D146:D175" si="3">C146/12</f>
        <v>0</v>
      </c>
    </row>
    <row r="147" spans="1:4" x14ac:dyDescent="0.25">
      <c r="A147" s="48">
        <v>3</v>
      </c>
      <c r="B147" s="132" t="s">
        <v>4</v>
      </c>
      <c r="C147" s="30">
        <f>SUM('Wage &amp; Benefits Worksheet'!AA$39:AA$43)</f>
        <v>0</v>
      </c>
      <c r="D147" s="31">
        <f t="shared" si="3"/>
        <v>0</v>
      </c>
    </row>
    <row r="148" spans="1:4" x14ac:dyDescent="0.25">
      <c r="A148" s="28">
        <v>4</v>
      </c>
      <c r="B148" s="136" t="s">
        <v>21</v>
      </c>
      <c r="C148" s="50"/>
      <c r="D148" s="31">
        <f t="shared" si="3"/>
        <v>0</v>
      </c>
    </row>
    <row r="149" spans="1:4" x14ac:dyDescent="0.25">
      <c r="A149" s="48">
        <v>5</v>
      </c>
      <c r="B149" s="132" t="s">
        <v>49</v>
      </c>
      <c r="C149" s="50"/>
      <c r="D149" s="31">
        <f t="shared" si="3"/>
        <v>0</v>
      </c>
    </row>
    <row r="150" spans="1:4" x14ac:dyDescent="0.25">
      <c r="A150" s="48">
        <v>6</v>
      </c>
      <c r="B150" s="136" t="s">
        <v>7</v>
      </c>
      <c r="C150" s="50"/>
      <c r="D150" s="31">
        <f t="shared" si="3"/>
        <v>0</v>
      </c>
    </row>
    <row r="151" spans="1:4" x14ac:dyDescent="0.25">
      <c r="A151" s="28">
        <v>7</v>
      </c>
      <c r="B151" s="132" t="s">
        <v>17</v>
      </c>
      <c r="C151" s="50"/>
      <c r="D151" s="31">
        <f t="shared" si="3"/>
        <v>0</v>
      </c>
    </row>
    <row r="152" spans="1:4" x14ac:dyDescent="0.25">
      <c r="A152" s="48">
        <v>8</v>
      </c>
      <c r="B152" s="132" t="s">
        <v>22</v>
      </c>
      <c r="C152" s="50"/>
      <c r="D152" s="31">
        <f t="shared" si="3"/>
        <v>0</v>
      </c>
    </row>
    <row r="153" spans="1:4" x14ac:dyDescent="0.25">
      <c r="A153" s="48">
        <v>9</v>
      </c>
      <c r="B153" s="132" t="s">
        <v>25</v>
      </c>
      <c r="C153" s="50"/>
      <c r="D153" s="31">
        <f t="shared" si="3"/>
        <v>0</v>
      </c>
    </row>
    <row r="154" spans="1:4" x14ac:dyDescent="0.25">
      <c r="A154" s="28">
        <v>10</v>
      </c>
      <c r="B154" s="132" t="s">
        <v>23</v>
      </c>
      <c r="C154" s="50"/>
      <c r="D154" s="31">
        <f t="shared" si="3"/>
        <v>0</v>
      </c>
    </row>
    <row r="155" spans="1:4" x14ac:dyDescent="0.25">
      <c r="A155" s="48">
        <v>11</v>
      </c>
      <c r="B155" s="132" t="s">
        <v>51</v>
      </c>
      <c r="C155" s="50"/>
      <c r="D155" s="31">
        <f t="shared" si="3"/>
        <v>0</v>
      </c>
    </row>
    <row r="156" spans="1:4" x14ac:dyDescent="0.25">
      <c r="A156" s="48">
        <v>12</v>
      </c>
      <c r="B156" s="132" t="s">
        <v>26</v>
      </c>
      <c r="C156" s="50"/>
      <c r="D156" s="31">
        <f t="shared" si="3"/>
        <v>0</v>
      </c>
    </row>
    <row r="157" spans="1:4" x14ac:dyDescent="0.25">
      <c r="A157" s="28">
        <v>13</v>
      </c>
      <c r="B157" s="132" t="s">
        <v>50</v>
      </c>
      <c r="C157" s="50"/>
      <c r="D157" s="31">
        <f t="shared" si="3"/>
        <v>0</v>
      </c>
    </row>
    <row r="158" spans="1:4" x14ac:dyDescent="0.25">
      <c r="A158" s="48">
        <v>14</v>
      </c>
      <c r="B158" s="132" t="s">
        <v>45</v>
      </c>
      <c r="C158" s="50"/>
      <c r="D158" s="31">
        <f t="shared" si="3"/>
        <v>0</v>
      </c>
    </row>
    <row r="159" spans="1:4" x14ac:dyDescent="0.25">
      <c r="A159" s="48">
        <v>15</v>
      </c>
      <c r="B159" s="132" t="s">
        <v>52</v>
      </c>
      <c r="C159" s="50"/>
      <c r="D159" s="31">
        <f t="shared" si="3"/>
        <v>0</v>
      </c>
    </row>
    <row r="160" spans="1:4" x14ac:dyDescent="0.25">
      <c r="A160" s="28">
        <v>16</v>
      </c>
      <c r="B160" s="132" t="s">
        <v>27</v>
      </c>
      <c r="C160" s="50"/>
      <c r="D160" s="31">
        <f t="shared" si="3"/>
        <v>0</v>
      </c>
    </row>
    <row r="161" spans="1:4" x14ac:dyDescent="0.25">
      <c r="A161" s="48">
        <v>17</v>
      </c>
      <c r="B161" s="132" t="s">
        <v>137</v>
      </c>
      <c r="C161" s="50"/>
      <c r="D161" s="31">
        <f t="shared" si="3"/>
        <v>0</v>
      </c>
    </row>
    <row r="162" spans="1:4" x14ac:dyDescent="0.25">
      <c r="A162" s="48">
        <v>18</v>
      </c>
      <c r="B162" s="133"/>
      <c r="C162" s="50"/>
      <c r="D162" s="31">
        <f t="shared" si="3"/>
        <v>0</v>
      </c>
    </row>
    <row r="163" spans="1:4" x14ac:dyDescent="0.25">
      <c r="A163" s="28">
        <v>19</v>
      </c>
      <c r="B163" s="133"/>
      <c r="C163" s="50"/>
      <c r="D163" s="31">
        <f t="shared" si="3"/>
        <v>0</v>
      </c>
    </row>
    <row r="164" spans="1:4" x14ac:dyDescent="0.25">
      <c r="A164" s="48">
        <v>20</v>
      </c>
      <c r="B164" s="133"/>
      <c r="C164" s="50"/>
      <c r="D164" s="31">
        <f t="shared" si="3"/>
        <v>0</v>
      </c>
    </row>
    <row r="165" spans="1:4" x14ac:dyDescent="0.25">
      <c r="A165" s="48">
        <v>21</v>
      </c>
      <c r="B165" s="133"/>
      <c r="C165" s="50"/>
      <c r="D165" s="31">
        <f t="shared" si="3"/>
        <v>0</v>
      </c>
    </row>
    <row r="166" spans="1:4" x14ac:dyDescent="0.25">
      <c r="A166" s="28">
        <v>22</v>
      </c>
      <c r="B166" s="133"/>
      <c r="C166" s="50"/>
      <c r="D166" s="31">
        <f t="shared" si="3"/>
        <v>0</v>
      </c>
    </row>
    <row r="167" spans="1:4" x14ac:dyDescent="0.25">
      <c r="A167" s="48">
        <v>23</v>
      </c>
      <c r="B167" s="133"/>
      <c r="C167" s="50"/>
      <c r="D167" s="31">
        <f t="shared" si="3"/>
        <v>0</v>
      </c>
    </row>
    <row r="168" spans="1:4" x14ac:dyDescent="0.25">
      <c r="A168" s="48">
        <v>24</v>
      </c>
      <c r="B168" s="133"/>
      <c r="C168" s="50"/>
      <c r="D168" s="31">
        <f t="shared" si="3"/>
        <v>0</v>
      </c>
    </row>
    <row r="169" spans="1:4" x14ac:dyDescent="0.25">
      <c r="A169" s="28">
        <v>25</v>
      </c>
      <c r="B169" s="133"/>
      <c r="C169" s="50"/>
      <c r="D169" s="31">
        <f t="shared" si="3"/>
        <v>0</v>
      </c>
    </row>
    <row r="170" spans="1:4" x14ac:dyDescent="0.25">
      <c r="A170" s="48">
        <v>26</v>
      </c>
      <c r="B170" s="133"/>
      <c r="C170" s="50"/>
      <c r="D170" s="31">
        <f t="shared" si="3"/>
        <v>0</v>
      </c>
    </row>
    <row r="171" spans="1:4" x14ac:dyDescent="0.25">
      <c r="A171" s="48">
        <v>27</v>
      </c>
      <c r="B171" s="133"/>
      <c r="C171" s="50"/>
      <c r="D171" s="31">
        <f t="shared" si="3"/>
        <v>0</v>
      </c>
    </row>
    <row r="172" spans="1:4" x14ac:dyDescent="0.25">
      <c r="A172" s="28">
        <v>28</v>
      </c>
      <c r="B172" s="133"/>
      <c r="C172" s="50"/>
      <c r="D172" s="31">
        <f t="shared" si="3"/>
        <v>0</v>
      </c>
    </row>
    <row r="173" spans="1:4" x14ac:dyDescent="0.25">
      <c r="A173" s="48">
        <v>29</v>
      </c>
      <c r="B173" s="133"/>
      <c r="C173" s="50"/>
      <c r="D173" s="31">
        <f t="shared" si="3"/>
        <v>0</v>
      </c>
    </row>
    <row r="174" spans="1:4" x14ac:dyDescent="0.25">
      <c r="A174" s="48">
        <v>30</v>
      </c>
      <c r="B174" s="133"/>
      <c r="C174" s="50"/>
      <c r="D174" s="31">
        <f t="shared" si="3"/>
        <v>0</v>
      </c>
    </row>
    <row r="175" spans="1:4" ht="15.75" thickBot="1" x14ac:dyDescent="0.3">
      <c r="A175" s="12"/>
      <c r="B175" s="135" t="s">
        <v>28</v>
      </c>
      <c r="C175" s="21">
        <f>SUM(C145:C174)</f>
        <v>0</v>
      </c>
      <c r="D175" s="17">
        <f t="shared" si="3"/>
        <v>0</v>
      </c>
    </row>
    <row r="177" spans="1:5" x14ac:dyDescent="0.25">
      <c r="C177" s="2"/>
    </row>
    <row r="178" spans="1:5" x14ac:dyDescent="0.25">
      <c r="C178" s="1"/>
    </row>
    <row r="180" spans="1:5" x14ac:dyDescent="0.25">
      <c r="C180" s="5" t="s">
        <v>46</v>
      </c>
      <c r="D180" s="183"/>
      <c r="E180" s="183"/>
    </row>
    <row r="181" spans="1:5" x14ac:dyDescent="0.25">
      <c r="C181" s="5" t="s">
        <v>47</v>
      </c>
      <c r="D181" s="181"/>
      <c r="E181" s="181"/>
    </row>
    <row r="182" spans="1:5" x14ac:dyDescent="0.25">
      <c r="C182" s="5" t="s">
        <v>48</v>
      </c>
      <c r="D182" s="181"/>
      <c r="E182" s="181"/>
    </row>
    <row r="185" spans="1:5" ht="15.75" x14ac:dyDescent="0.25">
      <c r="B185" s="129" t="s">
        <v>181</v>
      </c>
    </row>
    <row r="186" spans="1:5" ht="15.75" x14ac:dyDescent="0.25">
      <c r="B186" s="130" t="s">
        <v>235</v>
      </c>
    </row>
    <row r="187" spans="1:5" x14ac:dyDescent="0.25">
      <c r="B187" s="125" t="s">
        <v>154</v>
      </c>
      <c r="C187" s="5" t="s">
        <v>74</v>
      </c>
      <c r="D187" s="182">
        <f>'Fixed Route Ops (Var)'!$D$3</f>
        <v>0</v>
      </c>
      <c r="E187" s="182"/>
    </row>
    <row r="188" spans="1:5" x14ac:dyDescent="0.25">
      <c r="C188" s="5" t="s">
        <v>77</v>
      </c>
      <c r="D188" s="184" t="s">
        <v>161</v>
      </c>
      <c r="E188" s="184"/>
    </row>
    <row r="190" spans="1:5" ht="15.75" thickBot="1" x14ac:dyDescent="0.3">
      <c r="B190" s="131" t="s">
        <v>0</v>
      </c>
      <c r="C190" s="3" t="s">
        <v>2</v>
      </c>
      <c r="D190" s="3" t="s">
        <v>8</v>
      </c>
    </row>
    <row r="191" spans="1:5" x14ac:dyDescent="0.25">
      <c r="A191" s="24">
        <v>1</v>
      </c>
      <c r="B191" s="49" t="s">
        <v>19</v>
      </c>
      <c r="C191" s="26">
        <f>SUM('Wage &amp; Benefits Worksheet'!AB$16:AB$20)</f>
        <v>0</v>
      </c>
      <c r="D191" s="27">
        <f>C191/12</f>
        <v>0</v>
      </c>
    </row>
    <row r="192" spans="1:5" x14ac:dyDescent="0.25">
      <c r="A192" s="48">
        <v>2</v>
      </c>
      <c r="B192" s="136" t="s">
        <v>20</v>
      </c>
      <c r="C192" s="50"/>
      <c r="D192" s="31">
        <f t="shared" ref="D192:D221" si="4">C192/12</f>
        <v>0</v>
      </c>
    </row>
    <row r="193" spans="1:4" x14ac:dyDescent="0.25">
      <c r="A193" s="48">
        <v>3</v>
      </c>
      <c r="B193" s="132" t="s">
        <v>4</v>
      </c>
      <c r="C193" s="30">
        <f>SUM('Wage &amp; Benefits Worksheet'!AB$39:AB$43)</f>
        <v>0</v>
      </c>
      <c r="D193" s="31">
        <f t="shared" si="4"/>
        <v>0</v>
      </c>
    </row>
    <row r="194" spans="1:4" x14ac:dyDescent="0.25">
      <c r="A194" s="28">
        <v>4</v>
      </c>
      <c r="B194" s="136" t="s">
        <v>21</v>
      </c>
      <c r="C194" s="50"/>
      <c r="D194" s="31">
        <f t="shared" si="4"/>
        <v>0</v>
      </c>
    </row>
    <row r="195" spans="1:4" x14ac:dyDescent="0.25">
      <c r="A195" s="48">
        <v>5</v>
      </c>
      <c r="B195" s="132" t="s">
        <v>49</v>
      </c>
      <c r="C195" s="50"/>
      <c r="D195" s="31">
        <f t="shared" si="4"/>
        <v>0</v>
      </c>
    </row>
    <row r="196" spans="1:4" x14ac:dyDescent="0.25">
      <c r="A196" s="48">
        <v>6</v>
      </c>
      <c r="B196" s="136" t="s">
        <v>7</v>
      </c>
      <c r="C196" s="50"/>
      <c r="D196" s="31">
        <f t="shared" si="4"/>
        <v>0</v>
      </c>
    </row>
    <row r="197" spans="1:4" x14ac:dyDescent="0.25">
      <c r="A197" s="28">
        <v>7</v>
      </c>
      <c r="B197" s="132" t="s">
        <v>17</v>
      </c>
      <c r="C197" s="50"/>
      <c r="D197" s="31">
        <f t="shared" si="4"/>
        <v>0</v>
      </c>
    </row>
    <row r="198" spans="1:4" x14ac:dyDescent="0.25">
      <c r="A198" s="48">
        <v>8</v>
      </c>
      <c r="B198" s="132" t="s">
        <v>22</v>
      </c>
      <c r="C198" s="50"/>
      <c r="D198" s="31">
        <f t="shared" si="4"/>
        <v>0</v>
      </c>
    </row>
    <row r="199" spans="1:4" x14ac:dyDescent="0.25">
      <c r="A199" s="48">
        <v>9</v>
      </c>
      <c r="B199" s="132" t="s">
        <v>25</v>
      </c>
      <c r="C199" s="50"/>
      <c r="D199" s="31">
        <f t="shared" si="4"/>
        <v>0</v>
      </c>
    </row>
    <row r="200" spans="1:4" x14ac:dyDescent="0.25">
      <c r="A200" s="28">
        <v>10</v>
      </c>
      <c r="B200" s="132" t="s">
        <v>23</v>
      </c>
      <c r="C200" s="50"/>
      <c r="D200" s="31">
        <f t="shared" si="4"/>
        <v>0</v>
      </c>
    </row>
    <row r="201" spans="1:4" x14ac:dyDescent="0.25">
      <c r="A201" s="48">
        <v>11</v>
      </c>
      <c r="B201" s="132" t="s">
        <v>51</v>
      </c>
      <c r="C201" s="50"/>
      <c r="D201" s="31">
        <f t="shared" si="4"/>
        <v>0</v>
      </c>
    </row>
    <row r="202" spans="1:4" x14ac:dyDescent="0.25">
      <c r="A202" s="48">
        <v>12</v>
      </c>
      <c r="B202" s="132" t="s">
        <v>26</v>
      </c>
      <c r="C202" s="50"/>
      <c r="D202" s="31">
        <f t="shared" si="4"/>
        <v>0</v>
      </c>
    </row>
    <row r="203" spans="1:4" x14ac:dyDescent="0.25">
      <c r="A203" s="28">
        <v>13</v>
      </c>
      <c r="B203" s="132" t="s">
        <v>50</v>
      </c>
      <c r="C203" s="50"/>
      <c r="D203" s="31">
        <f t="shared" si="4"/>
        <v>0</v>
      </c>
    </row>
    <row r="204" spans="1:4" x14ac:dyDescent="0.25">
      <c r="A204" s="48">
        <v>14</v>
      </c>
      <c r="B204" s="132" t="s">
        <v>45</v>
      </c>
      <c r="C204" s="50"/>
      <c r="D204" s="31">
        <f t="shared" si="4"/>
        <v>0</v>
      </c>
    </row>
    <row r="205" spans="1:4" x14ac:dyDescent="0.25">
      <c r="A205" s="48">
        <v>15</v>
      </c>
      <c r="B205" s="132" t="s">
        <v>52</v>
      </c>
      <c r="C205" s="50"/>
      <c r="D205" s="31">
        <f t="shared" si="4"/>
        <v>0</v>
      </c>
    </row>
    <row r="206" spans="1:4" x14ac:dyDescent="0.25">
      <c r="A206" s="28">
        <v>16</v>
      </c>
      <c r="B206" s="132" t="s">
        <v>27</v>
      </c>
      <c r="C206" s="50"/>
      <c r="D206" s="31">
        <f t="shared" si="4"/>
        <v>0</v>
      </c>
    </row>
    <row r="207" spans="1:4" x14ac:dyDescent="0.25">
      <c r="A207" s="48">
        <v>17</v>
      </c>
      <c r="B207" s="132" t="s">
        <v>137</v>
      </c>
      <c r="C207" s="50"/>
      <c r="D207" s="31">
        <f t="shared" si="4"/>
        <v>0</v>
      </c>
    </row>
    <row r="208" spans="1:4" x14ac:dyDescent="0.25">
      <c r="A208" s="48">
        <v>18</v>
      </c>
      <c r="B208" s="133"/>
      <c r="C208" s="50"/>
      <c r="D208" s="31">
        <f t="shared" si="4"/>
        <v>0</v>
      </c>
    </row>
    <row r="209" spans="1:4" x14ac:dyDescent="0.25">
      <c r="A209" s="28">
        <v>19</v>
      </c>
      <c r="B209" s="133"/>
      <c r="C209" s="50"/>
      <c r="D209" s="31">
        <f t="shared" si="4"/>
        <v>0</v>
      </c>
    </row>
    <row r="210" spans="1:4" x14ac:dyDescent="0.25">
      <c r="A210" s="48">
        <v>20</v>
      </c>
      <c r="B210" s="133"/>
      <c r="C210" s="50"/>
      <c r="D210" s="31">
        <f t="shared" si="4"/>
        <v>0</v>
      </c>
    </row>
    <row r="211" spans="1:4" x14ac:dyDescent="0.25">
      <c r="A211" s="48">
        <v>21</v>
      </c>
      <c r="B211" s="133"/>
      <c r="C211" s="50"/>
      <c r="D211" s="31">
        <f t="shared" si="4"/>
        <v>0</v>
      </c>
    </row>
    <row r="212" spans="1:4" x14ac:dyDescent="0.25">
      <c r="A212" s="28">
        <v>22</v>
      </c>
      <c r="B212" s="133"/>
      <c r="C212" s="50"/>
      <c r="D212" s="31">
        <f t="shared" si="4"/>
        <v>0</v>
      </c>
    </row>
    <row r="213" spans="1:4" x14ac:dyDescent="0.25">
      <c r="A213" s="48">
        <v>23</v>
      </c>
      <c r="B213" s="133"/>
      <c r="C213" s="50"/>
      <c r="D213" s="31">
        <f t="shared" si="4"/>
        <v>0</v>
      </c>
    </row>
    <row r="214" spans="1:4" x14ac:dyDescent="0.25">
      <c r="A214" s="48">
        <v>24</v>
      </c>
      <c r="B214" s="133"/>
      <c r="C214" s="50"/>
      <c r="D214" s="31">
        <f t="shared" si="4"/>
        <v>0</v>
      </c>
    </row>
    <row r="215" spans="1:4" x14ac:dyDescent="0.25">
      <c r="A215" s="28">
        <v>25</v>
      </c>
      <c r="B215" s="133"/>
      <c r="C215" s="50"/>
      <c r="D215" s="31">
        <f t="shared" si="4"/>
        <v>0</v>
      </c>
    </row>
    <row r="216" spans="1:4" x14ac:dyDescent="0.25">
      <c r="A216" s="48">
        <v>26</v>
      </c>
      <c r="B216" s="133"/>
      <c r="C216" s="50"/>
      <c r="D216" s="31">
        <f t="shared" si="4"/>
        <v>0</v>
      </c>
    </row>
    <row r="217" spans="1:4" x14ac:dyDescent="0.25">
      <c r="A217" s="48">
        <v>27</v>
      </c>
      <c r="B217" s="133"/>
      <c r="C217" s="50"/>
      <c r="D217" s="31">
        <f t="shared" si="4"/>
        <v>0</v>
      </c>
    </row>
    <row r="218" spans="1:4" x14ac:dyDescent="0.25">
      <c r="A218" s="28">
        <v>28</v>
      </c>
      <c r="B218" s="133"/>
      <c r="C218" s="50"/>
      <c r="D218" s="31">
        <f t="shared" si="4"/>
        <v>0</v>
      </c>
    </row>
    <row r="219" spans="1:4" x14ac:dyDescent="0.25">
      <c r="A219" s="48">
        <v>29</v>
      </c>
      <c r="B219" s="133"/>
      <c r="C219" s="50"/>
      <c r="D219" s="31">
        <f t="shared" si="4"/>
        <v>0</v>
      </c>
    </row>
    <row r="220" spans="1:4" x14ac:dyDescent="0.25">
      <c r="A220" s="48">
        <v>30</v>
      </c>
      <c r="B220" s="133"/>
      <c r="C220" s="50"/>
      <c r="D220" s="31">
        <f t="shared" si="4"/>
        <v>0</v>
      </c>
    </row>
    <row r="221" spans="1:4" ht="15.75" thickBot="1" x14ac:dyDescent="0.3">
      <c r="A221" s="12"/>
      <c r="B221" s="135" t="s">
        <v>28</v>
      </c>
      <c r="C221" s="21">
        <f>SUM(C191:C220)</f>
        <v>0</v>
      </c>
      <c r="D221" s="17">
        <f t="shared" si="4"/>
        <v>0</v>
      </c>
    </row>
    <row r="223" spans="1:4" x14ac:dyDescent="0.25">
      <c r="C223" s="2"/>
    </row>
    <row r="224" spans="1:4" x14ac:dyDescent="0.25">
      <c r="C224" s="1"/>
    </row>
    <row r="226" spans="1:5" x14ac:dyDescent="0.25">
      <c r="C226" s="5" t="s">
        <v>46</v>
      </c>
      <c r="D226" s="183"/>
      <c r="E226" s="183"/>
    </row>
    <row r="227" spans="1:5" x14ac:dyDescent="0.25">
      <c r="C227" s="5" t="s">
        <v>47</v>
      </c>
      <c r="D227" s="181"/>
      <c r="E227" s="181"/>
    </row>
    <row r="228" spans="1:5" x14ac:dyDescent="0.25">
      <c r="C228" s="5" t="s">
        <v>48</v>
      </c>
      <c r="D228" s="181"/>
      <c r="E228" s="181"/>
    </row>
    <row r="231" spans="1:5" ht="15.75" x14ac:dyDescent="0.25">
      <c r="B231" s="129" t="s">
        <v>181</v>
      </c>
    </row>
    <row r="232" spans="1:5" ht="15.75" x14ac:dyDescent="0.25">
      <c r="B232" s="130" t="s">
        <v>236</v>
      </c>
    </row>
    <row r="233" spans="1:5" x14ac:dyDescent="0.25">
      <c r="B233" s="125" t="s">
        <v>154</v>
      </c>
      <c r="C233" s="5" t="s">
        <v>74</v>
      </c>
      <c r="D233" s="182">
        <f>'Fixed Route Ops (Var)'!$D$3</f>
        <v>0</v>
      </c>
      <c r="E233" s="182"/>
    </row>
    <row r="234" spans="1:5" x14ac:dyDescent="0.25">
      <c r="C234" s="5" t="s">
        <v>77</v>
      </c>
      <c r="D234" s="184" t="s">
        <v>162</v>
      </c>
      <c r="E234" s="184"/>
    </row>
    <row r="236" spans="1:5" ht="15.75" thickBot="1" x14ac:dyDescent="0.3">
      <c r="B236" s="131" t="s">
        <v>0</v>
      </c>
      <c r="C236" s="3" t="s">
        <v>2</v>
      </c>
      <c r="D236" s="3" t="s">
        <v>8</v>
      </c>
    </row>
    <row r="237" spans="1:5" x14ac:dyDescent="0.25">
      <c r="A237" s="24">
        <v>1</v>
      </c>
      <c r="B237" s="49" t="s">
        <v>19</v>
      </c>
      <c r="C237" s="26">
        <f>SUM('Wage &amp; Benefits Worksheet'!AC$16:AC$20)</f>
        <v>0</v>
      </c>
      <c r="D237" s="27">
        <f>C237/12</f>
        <v>0</v>
      </c>
    </row>
    <row r="238" spans="1:5" x14ac:dyDescent="0.25">
      <c r="A238" s="48">
        <v>2</v>
      </c>
      <c r="B238" s="136" t="s">
        <v>20</v>
      </c>
      <c r="C238" s="50"/>
      <c r="D238" s="31">
        <f t="shared" ref="D238:D267" si="5">C238/12</f>
        <v>0</v>
      </c>
    </row>
    <row r="239" spans="1:5" x14ac:dyDescent="0.25">
      <c r="A239" s="48">
        <v>3</v>
      </c>
      <c r="B239" s="132" t="s">
        <v>4</v>
      </c>
      <c r="C239" s="30">
        <f>SUM('Wage &amp; Benefits Worksheet'!AC$39:AC$43)</f>
        <v>0</v>
      </c>
      <c r="D239" s="31">
        <f t="shared" si="5"/>
        <v>0</v>
      </c>
    </row>
    <row r="240" spans="1:5" x14ac:dyDescent="0.25">
      <c r="A240" s="28">
        <v>4</v>
      </c>
      <c r="B240" s="136" t="s">
        <v>21</v>
      </c>
      <c r="C240" s="50"/>
      <c r="D240" s="31">
        <f t="shared" si="5"/>
        <v>0</v>
      </c>
    </row>
    <row r="241" spans="1:4" x14ac:dyDescent="0.25">
      <c r="A241" s="48">
        <v>5</v>
      </c>
      <c r="B241" s="132" t="s">
        <v>49</v>
      </c>
      <c r="C241" s="50"/>
      <c r="D241" s="31">
        <f t="shared" si="5"/>
        <v>0</v>
      </c>
    </row>
    <row r="242" spans="1:4" x14ac:dyDescent="0.25">
      <c r="A242" s="48">
        <v>6</v>
      </c>
      <c r="B242" s="136" t="s">
        <v>7</v>
      </c>
      <c r="C242" s="50"/>
      <c r="D242" s="31">
        <f t="shared" si="5"/>
        <v>0</v>
      </c>
    </row>
    <row r="243" spans="1:4" x14ac:dyDescent="0.25">
      <c r="A243" s="28">
        <v>7</v>
      </c>
      <c r="B243" s="132" t="s">
        <v>17</v>
      </c>
      <c r="C243" s="50"/>
      <c r="D243" s="31">
        <f t="shared" si="5"/>
        <v>0</v>
      </c>
    </row>
    <row r="244" spans="1:4" x14ac:dyDescent="0.25">
      <c r="A244" s="48">
        <v>8</v>
      </c>
      <c r="B244" s="132" t="s">
        <v>22</v>
      </c>
      <c r="C244" s="50"/>
      <c r="D244" s="31">
        <f t="shared" si="5"/>
        <v>0</v>
      </c>
    </row>
    <row r="245" spans="1:4" x14ac:dyDescent="0.25">
      <c r="A245" s="48">
        <v>9</v>
      </c>
      <c r="B245" s="132" t="s">
        <v>25</v>
      </c>
      <c r="C245" s="50"/>
      <c r="D245" s="31">
        <f t="shared" si="5"/>
        <v>0</v>
      </c>
    </row>
    <row r="246" spans="1:4" x14ac:dyDescent="0.25">
      <c r="A246" s="28">
        <v>10</v>
      </c>
      <c r="B246" s="132" t="s">
        <v>23</v>
      </c>
      <c r="C246" s="50"/>
      <c r="D246" s="31">
        <f t="shared" si="5"/>
        <v>0</v>
      </c>
    </row>
    <row r="247" spans="1:4" x14ac:dyDescent="0.25">
      <c r="A247" s="48">
        <v>11</v>
      </c>
      <c r="B247" s="132" t="s">
        <v>51</v>
      </c>
      <c r="C247" s="50"/>
      <c r="D247" s="31">
        <f t="shared" si="5"/>
        <v>0</v>
      </c>
    </row>
    <row r="248" spans="1:4" x14ac:dyDescent="0.25">
      <c r="A248" s="48">
        <v>12</v>
      </c>
      <c r="B248" s="132" t="s">
        <v>26</v>
      </c>
      <c r="C248" s="50"/>
      <c r="D248" s="31">
        <f t="shared" si="5"/>
        <v>0</v>
      </c>
    </row>
    <row r="249" spans="1:4" x14ac:dyDescent="0.25">
      <c r="A249" s="28">
        <v>13</v>
      </c>
      <c r="B249" s="132" t="s">
        <v>50</v>
      </c>
      <c r="C249" s="50"/>
      <c r="D249" s="31">
        <f t="shared" si="5"/>
        <v>0</v>
      </c>
    </row>
    <row r="250" spans="1:4" x14ac:dyDescent="0.25">
      <c r="A250" s="48">
        <v>14</v>
      </c>
      <c r="B250" s="132" t="s">
        <v>45</v>
      </c>
      <c r="C250" s="50"/>
      <c r="D250" s="31">
        <f t="shared" si="5"/>
        <v>0</v>
      </c>
    </row>
    <row r="251" spans="1:4" x14ac:dyDescent="0.25">
      <c r="A251" s="48">
        <v>15</v>
      </c>
      <c r="B251" s="132" t="s">
        <v>52</v>
      </c>
      <c r="C251" s="50"/>
      <c r="D251" s="31">
        <f t="shared" si="5"/>
        <v>0</v>
      </c>
    </row>
    <row r="252" spans="1:4" x14ac:dyDescent="0.25">
      <c r="A252" s="28">
        <v>16</v>
      </c>
      <c r="B252" s="132" t="s">
        <v>27</v>
      </c>
      <c r="C252" s="50"/>
      <c r="D252" s="31">
        <f t="shared" si="5"/>
        <v>0</v>
      </c>
    </row>
    <row r="253" spans="1:4" x14ac:dyDescent="0.25">
      <c r="A253" s="48">
        <v>17</v>
      </c>
      <c r="B253" s="132" t="s">
        <v>137</v>
      </c>
      <c r="C253" s="50"/>
      <c r="D253" s="31">
        <f t="shared" si="5"/>
        <v>0</v>
      </c>
    </row>
    <row r="254" spans="1:4" x14ac:dyDescent="0.25">
      <c r="A254" s="48">
        <v>18</v>
      </c>
      <c r="B254" s="133"/>
      <c r="C254" s="50"/>
      <c r="D254" s="31">
        <f t="shared" si="5"/>
        <v>0</v>
      </c>
    </row>
    <row r="255" spans="1:4" x14ac:dyDescent="0.25">
      <c r="A255" s="28">
        <v>19</v>
      </c>
      <c r="B255" s="133"/>
      <c r="C255" s="50"/>
      <c r="D255" s="31">
        <f t="shared" si="5"/>
        <v>0</v>
      </c>
    </row>
    <row r="256" spans="1:4" x14ac:dyDescent="0.25">
      <c r="A256" s="48">
        <v>20</v>
      </c>
      <c r="B256" s="133"/>
      <c r="C256" s="50"/>
      <c r="D256" s="31">
        <f t="shared" si="5"/>
        <v>0</v>
      </c>
    </row>
    <row r="257" spans="1:5" x14ac:dyDescent="0.25">
      <c r="A257" s="48">
        <v>21</v>
      </c>
      <c r="B257" s="133"/>
      <c r="C257" s="50"/>
      <c r="D257" s="31">
        <f t="shared" si="5"/>
        <v>0</v>
      </c>
    </row>
    <row r="258" spans="1:5" x14ac:dyDescent="0.25">
      <c r="A258" s="28">
        <v>22</v>
      </c>
      <c r="B258" s="133"/>
      <c r="C258" s="50"/>
      <c r="D258" s="31">
        <f t="shared" si="5"/>
        <v>0</v>
      </c>
    </row>
    <row r="259" spans="1:5" x14ac:dyDescent="0.25">
      <c r="A259" s="48">
        <v>23</v>
      </c>
      <c r="B259" s="133"/>
      <c r="C259" s="50"/>
      <c r="D259" s="31">
        <f t="shared" si="5"/>
        <v>0</v>
      </c>
    </row>
    <row r="260" spans="1:5" x14ac:dyDescent="0.25">
      <c r="A260" s="48">
        <v>24</v>
      </c>
      <c r="B260" s="133"/>
      <c r="C260" s="50"/>
      <c r="D260" s="31">
        <f t="shared" si="5"/>
        <v>0</v>
      </c>
    </row>
    <row r="261" spans="1:5" x14ac:dyDescent="0.25">
      <c r="A261" s="28">
        <v>25</v>
      </c>
      <c r="B261" s="133"/>
      <c r="C261" s="50"/>
      <c r="D261" s="31">
        <f t="shared" si="5"/>
        <v>0</v>
      </c>
    </row>
    <row r="262" spans="1:5" x14ac:dyDescent="0.25">
      <c r="A262" s="48">
        <v>26</v>
      </c>
      <c r="B262" s="133"/>
      <c r="C262" s="50"/>
      <c r="D262" s="31">
        <f t="shared" si="5"/>
        <v>0</v>
      </c>
    </row>
    <row r="263" spans="1:5" x14ac:dyDescent="0.25">
      <c r="A263" s="48">
        <v>27</v>
      </c>
      <c r="B263" s="133"/>
      <c r="C263" s="50"/>
      <c r="D263" s="31">
        <f t="shared" si="5"/>
        <v>0</v>
      </c>
    </row>
    <row r="264" spans="1:5" x14ac:dyDescent="0.25">
      <c r="A264" s="28">
        <v>28</v>
      </c>
      <c r="B264" s="133"/>
      <c r="C264" s="50"/>
      <c r="D264" s="31">
        <f t="shared" si="5"/>
        <v>0</v>
      </c>
    </row>
    <row r="265" spans="1:5" x14ac:dyDescent="0.25">
      <c r="A265" s="48">
        <v>29</v>
      </c>
      <c r="B265" s="133"/>
      <c r="C265" s="50"/>
      <c r="D265" s="31">
        <f t="shared" si="5"/>
        <v>0</v>
      </c>
    </row>
    <row r="266" spans="1:5" x14ac:dyDescent="0.25">
      <c r="A266" s="48">
        <v>30</v>
      </c>
      <c r="B266" s="133"/>
      <c r="C266" s="50"/>
      <c r="D266" s="31">
        <f t="shared" si="5"/>
        <v>0</v>
      </c>
    </row>
    <row r="267" spans="1:5" ht="15.75" thickBot="1" x14ac:dyDescent="0.3">
      <c r="A267" s="12"/>
      <c r="B267" s="135" t="s">
        <v>28</v>
      </c>
      <c r="C267" s="21">
        <f>SUM(C237:C266)</f>
        <v>0</v>
      </c>
      <c r="D267" s="17">
        <f t="shared" si="5"/>
        <v>0</v>
      </c>
    </row>
    <row r="269" spans="1:5" x14ac:dyDescent="0.25">
      <c r="C269" s="2"/>
    </row>
    <row r="270" spans="1:5" x14ac:dyDescent="0.25">
      <c r="C270" s="1"/>
    </row>
    <row r="272" spans="1:5" x14ac:dyDescent="0.25">
      <c r="C272" s="5" t="s">
        <v>46</v>
      </c>
      <c r="D272" s="183"/>
      <c r="E272" s="183"/>
    </row>
    <row r="273" spans="1:5" x14ac:dyDescent="0.25">
      <c r="C273" s="5" t="s">
        <v>47</v>
      </c>
      <c r="D273" s="181"/>
      <c r="E273" s="181"/>
    </row>
    <row r="274" spans="1:5" x14ac:dyDescent="0.25">
      <c r="C274" s="5" t="s">
        <v>48</v>
      </c>
      <c r="D274" s="181"/>
      <c r="E274" s="181"/>
    </row>
    <row r="277" spans="1:5" ht="15.75" x14ac:dyDescent="0.25">
      <c r="B277" s="129" t="s">
        <v>181</v>
      </c>
    </row>
    <row r="278" spans="1:5" ht="15.75" x14ac:dyDescent="0.25">
      <c r="B278" s="130" t="s">
        <v>237</v>
      </c>
    </row>
    <row r="279" spans="1:5" x14ac:dyDescent="0.25">
      <c r="B279" s="125" t="s">
        <v>154</v>
      </c>
      <c r="C279" s="5" t="s">
        <v>74</v>
      </c>
      <c r="D279" s="182">
        <f>'Fixed Route Ops (Var)'!$D$3</f>
        <v>0</v>
      </c>
      <c r="E279" s="182"/>
    </row>
    <row r="280" spans="1:5" x14ac:dyDescent="0.25">
      <c r="C280" s="5" t="s">
        <v>77</v>
      </c>
      <c r="D280" s="184" t="s">
        <v>163</v>
      </c>
      <c r="E280" s="184"/>
    </row>
    <row r="282" spans="1:5" ht="15.75" thickBot="1" x14ac:dyDescent="0.3">
      <c r="B282" s="131" t="s">
        <v>0</v>
      </c>
      <c r="C282" s="3" t="s">
        <v>2</v>
      </c>
      <c r="D282" s="3" t="s">
        <v>8</v>
      </c>
    </row>
    <row r="283" spans="1:5" x14ac:dyDescent="0.25">
      <c r="A283" s="24">
        <v>1</v>
      </c>
      <c r="B283" s="49" t="s">
        <v>19</v>
      </c>
      <c r="C283" s="26">
        <f>SUM('Wage &amp; Benefits Worksheet'!AD$16:AD$20)</f>
        <v>0</v>
      </c>
      <c r="D283" s="27">
        <f>C283/12</f>
        <v>0</v>
      </c>
    </row>
    <row r="284" spans="1:5" x14ac:dyDescent="0.25">
      <c r="A284" s="48">
        <v>2</v>
      </c>
      <c r="B284" s="136" t="s">
        <v>20</v>
      </c>
      <c r="C284" s="50"/>
      <c r="D284" s="31">
        <f t="shared" ref="D284:D313" si="6">C284/12</f>
        <v>0</v>
      </c>
    </row>
    <row r="285" spans="1:5" x14ac:dyDescent="0.25">
      <c r="A285" s="48">
        <v>3</v>
      </c>
      <c r="B285" s="132" t="s">
        <v>4</v>
      </c>
      <c r="C285" s="30">
        <f>SUM('Wage &amp; Benefits Worksheet'!AD$39:AD$43)</f>
        <v>0</v>
      </c>
      <c r="D285" s="31">
        <f t="shared" si="6"/>
        <v>0</v>
      </c>
    </row>
    <row r="286" spans="1:5" x14ac:dyDescent="0.25">
      <c r="A286" s="28">
        <v>4</v>
      </c>
      <c r="B286" s="136" t="s">
        <v>21</v>
      </c>
      <c r="C286" s="50"/>
      <c r="D286" s="31">
        <f t="shared" si="6"/>
        <v>0</v>
      </c>
    </row>
    <row r="287" spans="1:5" x14ac:dyDescent="0.25">
      <c r="A287" s="48">
        <v>5</v>
      </c>
      <c r="B287" s="132" t="s">
        <v>49</v>
      </c>
      <c r="C287" s="50"/>
      <c r="D287" s="31">
        <f t="shared" si="6"/>
        <v>0</v>
      </c>
    </row>
    <row r="288" spans="1:5" x14ac:dyDescent="0.25">
      <c r="A288" s="48">
        <v>6</v>
      </c>
      <c r="B288" s="136" t="s">
        <v>7</v>
      </c>
      <c r="C288" s="50"/>
      <c r="D288" s="31">
        <f t="shared" si="6"/>
        <v>0</v>
      </c>
    </row>
    <row r="289" spans="1:4" x14ac:dyDescent="0.25">
      <c r="A289" s="28">
        <v>7</v>
      </c>
      <c r="B289" s="132" t="s">
        <v>17</v>
      </c>
      <c r="C289" s="50"/>
      <c r="D289" s="31">
        <f t="shared" si="6"/>
        <v>0</v>
      </c>
    </row>
    <row r="290" spans="1:4" x14ac:dyDescent="0.25">
      <c r="A290" s="48">
        <v>8</v>
      </c>
      <c r="B290" s="132" t="s">
        <v>22</v>
      </c>
      <c r="C290" s="50"/>
      <c r="D290" s="31">
        <f t="shared" si="6"/>
        <v>0</v>
      </c>
    </row>
    <row r="291" spans="1:4" x14ac:dyDescent="0.25">
      <c r="A291" s="48">
        <v>9</v>
      </c>
      <c r="B291" s="132" t="s">
        <v>25</v>
      </c>
      <c r="C291" s="50"/>
      <c r="D291" s="31">
        <f t="shared" si="6"/>
        <v>0</v>
      </c>
    </row>
    <row r="292" spans="1:4" x14ac:dyDescent="0.25">
      <c r="A292" s="28">
        <v>10</v>
      </c>
      <c r="B292" s="132" t="s">
        <v>23</v>
      </c>
      <c r="C292" s="50"/>
      <c r="D292" s="31">
        <f t="shared" si="6"/>
        <v>0</v>
      </c>
    </row>
    <row r="293" spans="1:4" x14ac:dyDescent="0.25">
      <c r="A293" s="48">
        <v>11</v>
      </c>
      <c r="B293" s="132" t="s">
        <v>51</v>
      </c>
      <c r="C293" s="50"/>
      <c r="D293" s="31">
        <f t="shared" si="6"/>
        <v>0</v>
      </c>
    </row>
    <row r="294" spans="1:4" x14ac:dyDescent="0.25">
      <c r="A294" s="48">
        <v>12</v>
      </c>
      <c r="B294" s="132" t="s">
        <v>26</v>
      </c>
      <c r="C294" s="50"/>
      <c r="D294" s="31">
        <f t="shared" si="6"/>
        <v>0</v>
      </c>
    </row>
    <row r="295" spans="1:4" x14ac:dyDescent="0.25">
      <c r="A295" s="28">
        <v>13</v>
      </c>
      <c r="B295" s="132" t="s">
        <v>50</v>
      </c>
      <c r="C295" s="50"/>
      <c r="D295" s="31">
        <f t="shared" si="6"/>
        <v>0</v>
      </c>
    </row>
    <row r="296" spans="1:4" x14ac:dyDescent="0.25">
      <c r="A296" s="48">
        <v>14</v>
      </c>
      <c r="B296" s="132" t="s">
        <v>45</v>
      </c>
      <c r="C296" s="50"/>
      <c r="D296" s="31">
        <f t="shared" si="6"/>
        <v>0</v>
      </c>
    </row>
    <row r="297" spans="1:4" x14ac:dyDescent="0.25">
      <c r="A297" s="48">
        <v>15</v>
      </c>
      <c r="B297" s="132" t="s">
        <v>52</v>
      </c>
      <c r="C297" s="50"/>
      <c r="D297" s="31">
        <f t="shared" si="6"/>
        <v>0</v>
      </c>
    </row>
    <row r="298" spans="1:4" x14ac:dyDescent="0.25">
      <c r="A298" s="28">
        <v>16</v>
      </c>
      <c r="B298" s="132" t="s">
        <v>27</v>
      </c>
      <c r="C298" s="50"/>
      <c r="D298" s="31">
        <f t="shared" si="6"/>
        <v>0</v>
      </c>
    </row>
    <row r="299" spans="1:4" x14ac:dyDescent="0.25">
      <c r="A299" s="48">
        <v>17</v>
      </c>
      <c r="B299" s="132" t="s">
        <v>137</v>
      </c>
      <c r="C299" s="50"/>
      <c r="D299" s="31">
        <f t="shared" si="6"/>
        <v>0</v>
      </c>
    </row>
    <row r="300" spans="1:4" x14ac:dyDescent="0.25">
      <c r="A300" s="48">
        <v>18</v>
      </c>
      <c r="B300" s="133"/>
      <c r="C300" s="50"/>
      <c r="D300" s="31">
        <f t="shared" si="6"/>
        <v>0</v>
      </c>
    </row>
    <row r="301" spans="1:4" x14ac:dyDescent="0.25">
      <c r="A301" s="28">
        <v>19</v>
      </c>
      <c r="B301" s="133"/>
      <c r="C301" s="50"/>
      <c r="D301" s="31">
        <f t="shared" si="6"/>
        <v>0</v>
      </c>
    </row>
    <row r="302" spans="1:4" x14ac:dyDescent="0.25">
      <c r="A302" s="48">
        <v>20</v>
      </c>
      <c r="B302" s="133"/>
      <c r="C302" s="50"/>
      <c r="D302" s="31">
        <f t="shared" si="6"/>
        <v>0</v>
      </c>
    </row>
    <row r="303" spans="1:4" x14ac:dyDescent="0.25">
      <c r="A303" s="48">
        <v>21</v>
      </c>
      <c r="B303" s="133"/>
      <c r="C303" s="50"/>
      <c r="D303" s="31">
        <f t="shared" si="6"/>
        <v>0</v>
      </c>
    </row>
    <row r="304" spans="1:4" x14ac:dyDescent="0.25">
      <c r="A304" s="28">
        <v>22</v>
      </c>
      <c r="B304" s="133"/>
      <c r="C304" s="50"/>
      <c r="D304" s="31">
        <f t="shared" si="6"/>
        <v>0</v>
      </c>
    </row>
    <row r="305" spans="1:5" x14ac:dyDescent="0.25">
      <c r="A305" s="48">
        <v>23</v>
      </c>
      <c r="B305" s="133"/>
      <c r="C305" s="50"/>
      <c r="D305" s="31">
        <f t="shared" si="6"/>
        <v>0</v>
      </c>
    </row>
    <row r="306" spans="1:5" x14ac:dyDescent="0.25">
      <c r="A306" s="48">
        <v>24</v>
      </c>
      <c r="B306" s="133"/>
      <c r="C306" s="50"/>
      <c r="D306" s="31">
        <f t="shared" si="6"/>
        <v>0</v>
      </c>
    </row>
    <row r="307" spans="1:5" x14ac:dyDescent="0.25">
      <c r="A307" s="28">
        <v>25</v>
      </c>
      <c r="B307" s="133"/>
      <c r="C307" s="50"/>
      <c r="D307" s="31">
        <f t="shared" si="6"/>
        <v>0</v>
      </c>
    </row>
    <row r="308" spans="1:5" x14ac:dyDescent="0.25">
      <c r="A308" s="48">
        <v>26</v>
      </c>
      <c r="B308" s="133"/>
      <c r="C308" s="50"/>
      <c r="D308" s="31">
        <f t="shared" si="6"/>
        <v>0</v>
      </c>
    </row>
    <row r="309" spans="1:5" x14ac:dyDescent="0.25">
      <c r="A309" s="48">
        <v>27</v>
      </c>
      <c r="B309" s="133"/>
      <c r="C309" s="50"/>
      <c r="D309" s="31">
        <f t="shared" si="6"/>
        <v>0</v>
      </c>
    </row>
    <row r="310" spans="1:5" x14ac:dyDescent="0.25">
      <c r="A310" s="28">
        <v>28</v>
      </c>
      <c r="B310" s="133"/>
      <c r="C310" s="50"/>
      <c r="D310" s="31">
        <f t="shared" si="6"/>
        <v>0</v>
      </c>
    </row>
    <row r="311" spans="1:5" x14ac:dyDescent="0.25">
      <c r="A311" s="48">
        <v>29</v>
      </c>
      <c r="B311" s="133"/>
      <c r="C311" s="50"/>
      <c r="D311" s="31">
        <f t="shared" si="6"/>
        <v>0</v>
      </c>
    </row>
    <row r="312" spans="1:5" x14ac:dyDescent="0.25">
      <c r="A312" s="48">
        <v>30</v>
      </c>
      <c r="B312" s="133"/>
      <c r="C312" s="50"/>
      <c r="D312" s="31">
        <f t="shared" si="6"/>
        <v>0</v>
      </c>
    </row>
    <row r="313" spans="1:5" ht="15.75" thickBot="1" x14ac:dyDescent="0.3">
      <c r="A313" s="12"/>
      <c r="B313" s="135" t="s">
        <v>28</v>
      </c>
      <c r="C313" s="21">
        <f>SUM(C283:C312)</f>
        <v>0</v>
      </c>
      <c r="D313" s="17">
        <f t="shared" si="6"/>
        <v>0</v>
      </c>
    </row>
    <row r="315" spans="1:5" x14ac:dyDescent="0.25">
      <c r="C315" s="2"/>
    </row>
    <row r="316" spans="1:5" x14ac:dyDescent="0.25">
      <c r="C316" s="1"/>
    </row>
    <row r="318" spans="1:5" x14ac:dyDescent="0.25">
      <c r="C318" s="5" t="s">
        <v>46</v>
      </c>
      <c r="D318" s="183"/>
      <c r="E318" s="183"/>
    </row>
    <row r="319" spans="1:5" x14ac:dyDescent="0.25">
      <c r="C319" s="5" t="s">
        <v>47</v>
      </c>
      <c r="D319" s="181"/>
      <c r="E319" s="181"/>
    </row>
    <row r="320" spans="1:5" x14ac:dyDescent="0.25">
      <c r="C320" s="5" t="s">
        <v>48</v>
      </c>
      <c r="D320" s="181"/>
      <c r="E320" s="181"/>
    </row>
    <row r="323" spans="1:5" ht="15.75" x14ac:dyDescent="0.25">
      <c r="B323" s="129" t="s">
        <v>181</v>
      </c>
    </row>
    <row r="324" spans="1:5" ht="15.75" x14ac:dyDescent="0.25">
      <c r="B324" s="130" t="s">
        <v>238</v>
      </c>
    </row>
    <row r="325" spans="1:5" x14ac:dyDescent="0.25">
      <c r="B325" s="125" t="s">
        <v>154</v>
      </c>
      <c r="C325" s="5" t="s">
        <v>74</v>
      </c>
      <c r="D325" s="182">
        <f>'Fixed Route Ops (Var)'!$D$3</f>
        <v>0</v>
      </c>
      <c r="E325" s="182"/>
    </row>
    <row r="326" spans="1:5" x14ac:dyDescent="0.25">
      <c r="C326" s="5" t="s">
        <v>77</v>
      </c>
      <c r="D326" s="184" t="s">
        <v>164</v>
      </c>
      <c r="E326" s="184"/>
    </row>
    <row r="328" spans="1:5" ht="15.75" thickBot="1" x14ac:dyDescent="0.3">
      <c r="B328" s="131" t="s">
        <v>0</v>
      </c>
      <c r="C328" s="3" t="s">
        <v>2</v>
      </c>
      <c r="D328" s="3" t="s">
        <v>8</v>
      </c>
    </row>
    <row r="329" spans="1:5" x14ac:dyDescent="0.25">
      <c r="A329" s="24">
        <v>1</v>
      </c>
      <c r="B329" s="49" t="s">
        <v>19</v>
      </c>
      <c r="C329" s="26">
        <f>SUM('Wage &amp; Benefits Worksheet'!AE$16:AE$20)</f>
        <v>0</v>
      </c>
      <c r="D329" s="27">
        <f>C329/12</f>
        <v>0</v>
      </c>
    </row>
    <row r="330" spans="1:5" x14ac:dyDescent="0.25">
      <c r="A330" s="48">
        <v>2</v>
      </c>
      <c r="B330" s="136" t="s">
        <v>20</v>
      </c>
      <c r="C330" s="50"/>
      <c r="D330" s="31">
        <f t="shared" ref="D330:D359" si="7">C330/12</f>
        <v>0</v>
      </c>
    </row>
    <row r="331" spans="1:5" x14ac:dyDescent="0.25">
      <c r="A331" s="48">
        <v>3</v>
      </c>
      <c r="B331" s="132" t="s">
        <v>4</v>
      </c>
      <c r="C331" s="30">
        <f>SUM('Wage &amp; Benefits Worksheet'!AE$39:AE$43)</f>
        <v>0</v>
      </c>
      <c r="D331" s="31">
        <f t="shared" si="7"/>
        <v>0</v>
      </c>
    </row>
    <row r="332" spans="1:5" x14ac:dyDescent="0.25">
      <c r="A332" s="28">
        <v>4</v>
      </c>
      <c r="B332" s="136" t="s">
        <v>21</v>
      </c>
      <c r="C332" s="50"/>
      <c r="D332" s="31">
        <f t="shared" si="7"/>
        <v>0</v>
      </c>
    </row>
    <row r="333" spans="1:5" x14ac:dyDescent="0.25">
      <c r="A333" s="48">
        <v>5</v>
      </c>
      <c r="B333" s="132" t="s">
        <v>49</v>
      </c>
      <c r="C333" s="50"/>
      <c r="D333" s="31">
        <f t="shared" si="7"/>
        <v>0</v>
      </c>
    </row>
    <row r="334" spans="1:5" x14ac:dyDescent="0.25">
      <c r="A334" s="48">
        <v>6</v>
      </c>
      <c r="B334" s="136" t="s">
        <v>7</v>
      </c>
      <c r="C334" s="50"/>
      <c r="D334" s="31">
        <f t="shared" si="7"/>
        <v>0</v>
      </c>
    </row>
    <row r="335" spans="1:5" x14ac:dyDescent="0.25">
      <c r="A335" s="28">
        <v>7</v>
      </c>
      <c r="B335" s="132" t="s">
        <v>17</v>
      </c>
      <c r="C335" s="50"/>
      <c r="D335" s="31">
        <f t="shared" si="7"/>
        <v>0</v>
      </c>
    </row>
    <row r="336" spans="1:5" x14ac:dyDescent="0.25">
      <c r="A336" s="48">
        <v>8</v>
      </c>
      <c r="B336" s="132" t="s">
        <v>22</v>
      </c>
      <c r="C336" s="50"/>
      <c r="D336" s="31">
        <f t="shared" si="7"/>
        <v>0</v>
      </c>
    </row>
    <row r="337" spans="1:4" x14ac:dyDescent="0.25">
      <c r="A337" s="48">
        <v>9</v>
      </c>
      <c r="B337" s="132" t="s">
        <v>25</v>
      </c>
      <c r="C337" s="50"/>
      <c r="D337" s="31">
        <f t="shared" si="7"/>
        <v>0</v>
      </c>
    </row>
    <row r="338" spans="1:4" x14ac:dyDescent="0.25">
      <c r="A338" s="28">
        <v>10</v>
      </c>
      <c r="B338" s="132" t="s">
        <v>23</v>
      </c>
      <c r="C338" s="50"/>
      <c r="D338" s="31">
        <f t="shared" si="7"/>
        <v>0</v>
      </c>
    </row>
    <row r="339" spans="1:4" x14ac:dyDescent="0.25">
      <c r="A339" s="48">
        <v>11</v>
      </c>
      <c r="B339" s="132" t="s">
        <v>51</v>
      </c>
      <c r="C339" s="50"/>
      <c r="D339" s="31">
        <f t="shared" si="7"/>
        <v>0</v>
      </c>
    </row>
    <row r="340" spans="1:4" x14ac:dyDescent="0.25">
      <c r="A340" s="48">
        <v>12</v>
      </c>
      <c r="B340" s="132" t="s">
        <v>26</v>
      </c>
      <c r="C340" s="50"/>
      <c r="D340" s="31">
        <f t="shared" si="7"/>
        <v>0</v>
      </c>
    </row>
    <row r="341" spans="1:4" x14ac:dyDescent="0.25">
      <c r="A341" s="28">
        <v>13</v>
      </c>
      <c r="B341" s="132" t="s">
        <v>50</v>
      </c>
      <c r="C341" s="50"/>
      <c r="D341" s="31">
        <f t="shared" si="7"/>
        <v>0</v>
      </c>
    </row>
    <row r="342" spans="1:4" x14ac:dyDescent="0.25">
      <c r="A342" s="48">
        <v>14</v>
      </c>
      <c r="B342" s="132" t="s">
        <v>45</v>
      </c>
      <c r="C342" s="50"/>
      <c r="D342" s="31">
        <f t="shared" si="7"/>
        <v>0</v>
      </c>
    </row>
    <row r="343" spans="1:4" x14ac:dyDescent="0.25">
      <c r="A343" s="48">
        <v>15</v>
      </c>
      <c r="B343" s="132" t="s">
        <v>52</v>
      </c>
      <c r="C343" s="50"/>
      <c r="D343" s="31">
        <f t="shared" si="7"/>
        <v>0</v>
      </c>
    </row>
    <row r="344" spans="1:4" x14ac:dyDescent="0.25">
      <c r="A344" s="28">
        <v>16</v>
      </c>
      <c r="B344" s="132" t="s">
        <v>27</v>
      </c>
      <c r="C344" s="50"/>
      <c r="D344" s="31">
        <f t="shared" si="7"/>
        <v>0</v>
      </c>
    </row>
    <row r="345" spans="1:4" x14ac:dyDescent="0.25">
      <c r="A345" s="48">
        <v>17</v>
      </c>
      <c r="B345" s="132" t="s">
        <v>137</v>
      </c>
      <c r="C345" s="50"/>
      <c r="D345" s="31">
        <f t="shared" si="7"/>
        <v>0</v>
      </c>
    </row>
    <row r="346" spans="1:4" x14ac:dyDescent="0.25">
      <c r="A346" s="48">
        <v>18</v>
      </c>
      <c r="B346" s="133"/>
      <c r="C346" s="50"/>
      <c r="D346" s="31">
        <f t="shared" si="7"/>
        <v>0</v>
      </c>
    </row>
    <row r="347" spans="1:4" x14ac:dyDescent="0.25">
      <c r="A347" s="28">
        <v>19</v>
      </c>
      <c r="B347" s="133"/>
      <c r="C347" s="50"/>
      <c r="D347" s="31">
        <f t="shared" si="7"/>
        <v>0</v>
      </c>
    </row>
    <row r="348" spans="1:4" x14ac:dyDescent="0.25">
      <c r="A348" s="48">
        <v>20</v>
      </c>
      <c r="B348" s="133"/>
      <c r="C348" s="50"/>
      <c r="D348" s="31">
        <f t="shared" si="7"/>
        <v>0</v>
      </c>
    </row>
    <row r="349" spans="1:4" x14ac:dyDescent="0.25">
      <c r="A349" s="48">
        <v>21</v>
      </c>
      <c r="B349" s="133"/>
      <c r="C349" s="50"/>
      <c r="D349" s="31">
        <f t="shared" si="7"/>
        <v>0</v>
      </c>
    </row>
    <row r="350" spans="1:4" x14ac:dyDescent="0.25">
      <c r="A350" s="28">
        <v>22</v>
      </c>
      <c r="B350" s="133"/>
      <c r="C350" s="50"/>
      <c r="D350" s="31">
        <f t="shared" si="7"/>
        <v>0</v>
      </c>
    </row>
    <row r="351" spans="1:4" x14ac:dyDescent="0.25">
      <c r="A351" s="48">
        <v>23</v>
      </c>
      <c r="B351" s="133"/>
      <c r="C351" s="50"/>
      <c r="D351" s="31">
        <f t="shared" si="7"/>
        <v>0</v>
      </c>
    </row>
    <row r="352" spans="1:4" x14ac:dyDescent="0.25">
      <c r="A352" s="48">
        <v>24</v>
      </c>
      <c r="B352" s="133"/>
      <c r="C352" s="50"/>
      <c r="D352" s="31">
        <f t="shared" si="7"/>
        <v>0</v>
      </c>
    </row>
    <row r="353" spans="1:5" x14ac:dyDescent="0.25">
      <c r="A353" s="28">
        <v>25</v>
      </c>
      <c r="B353" s="133"/>
      <c r="C353" s="50"/>
      <c r="D353" s="31">
        <f t="shared" si="7"/>
        <v>0</v>
      </c>
    </row>
    <row r="354" spans="1:5" x14ac:dyDescent="0.25">
      <c r="A354" s="48">
        <v>26</v>
      </c>
      <c r="B354" s="133"/>
      <c r="C354" s="50"/>
      <c r="D354" s="31">
        <f t="shared" si="7"/>
        <v>0</v>
      </c>
    </row>
    <row r="355" spans="1:5" x14ac:dyDescent="0.25">
      <c r="A355" s="48">
        <v>27</v>
      </c>
      <c r="B355" s="133"/>
      <c r="C355" s="50"/>
      <c r="D355" s="31">
        <f t="shared" si="7"/>
        <v>0</v>
      </c>
    </row>
    <row r="356" spans="1:5" x14ac:dyDescent="0.25">
      <c r="A356" s="28">
        <v>28</v>
      </c>
      <c r="B356" s="133"/>
      <c r="C356" s="50"/>
      <c r="D356" s="31">
        <f t="shared" si="7"/>
        <v>0</v>
      </c>
    </row>
    <row r="357" spans="1:5" x14ac:dyDescent="0.25">
      <c r="A357" s="48">
        <v>29</v>
      </c>
      <c r="B357" s="133"/>
      <c r="C357" s="50"/>
      <c r="D357" s="31">
        <f t="shared" si="7"/>
        <v>0</v>
      </c>
    </row>
    <row r="358" spans="1:5" x14ac:dyDescent="0.25">
      <c r="A358" s="48">
        <v>30</v>
      </c>
      <c r="B358" s="133"/>
      <c r="C358" s="50"/>
      <c r="D358" s="31">
        <f t="shared" si="7"/>
        <v>0</v>
      </c>
    </row>
    <row r="359" spans="1:5" ht="15.75" thickBot="1" x14ac:dyDescent="0.3">
      <c r="A359" s="12"/>
      <c r="B359" s="135" t="s">
        <v>28</v>
      </c>
      <c r="C359" s="21">
        <f>SUM(C329:C358)</f>
        <v>0</v>
      </c>
      <c r="D359" s="17">
        <f t="shared" si="7"/>
        <v>0</v>
      </c>
    </row>
    <row r="361" spans="1:5" x14ac:dyDescent="0.25">
      <c r="C361" s="2"/>
    </row>
    <row r="362" spans="1:5" x14ac:dyDescent="0.25">
      <c r="C362" s="1"/>
    </row>
    <row r="364" spans="1:5" x14ac:dyDescent="0.25">
      <c r="C364" s="5" t="s">
        <v>46</v>
      </c>
      <c r="D364" s="183"/>
      <c r="E364" s="183"/>
    </row>
    <row r="365" spans="1:5" x14ac:dyDescent="0.25">
      <c r="C365" s="5" t="s">
        <v>47</v>
      </c>
      <c r="D365" s="181"/>
      <c r="E365" s="181"/>
    </row>
    <row r="366" spans="1:5" x14ac:dyDescent="0.25">
      <c r="C366" s="5" t="s">
        <v>48</v>
      </c>
      <c r="D366" s="181"/>
      <c r="E366" s="181"/>
    </row>
    <row r="369" spans="1:5" ht="15.75" x14ac:dyDescent="0.25">
      <c r="B369" s="129" t="s">
        <v>181</v>
      </c>
    </row>
    <row r="370" spans="1:5" ht="15.75" x14ac:dyDescent="0.25">
      <c r="B370" s="130" t="s">
        <v>239</v>
      </c>
    </row>
    <row r="371" spans="1:5" x14ac:dyDescent="0.25">
      <c r="B371" s="125" t="s">
        <v>154</v>
      </c>
      <c r="C371" s="5" t="s">
        <v>74</v>
      </c>
      <c r="D371" s="182">
        <f>'Fixed Route Ops (Var)'!$D$3</f>
        <v>0</v>
      </c>
      <c r="E371" s="182"/>
    </row>
    <row r="372" spans="1:5" x14ac:dyDescent="0.25">
      <c r="C372" s="5" t="s">
        <v>77</v>
      </c>
      <c r="D372" s="184" t="s">
        <v>165</v>
      </c>
      <c r="E372" s="184"/>
    </row>
    <row r="374" spans="1:5" ht="15.75" thickBot="1" x14ac:dyDescent="0.3">
      <c r="B374" s="131" t="s">
        <v>0</v>
      </c>
      <c r="C374" s="3" t="s">
        <v>2</v>
      </c>
      <c r="D374" s="3" t="s">
        <v>8</v>
      </c>
    </row>
    <row r="375" spans="1:5" x14ac:dyDescent="0.25">
      <c r="A375" s="24">
        <v>1</v>
      </c>
      <c r="B375" s="49" t="s">
        <v>19</v>
      </c>
      <c r="C375" s="26">
        <f>SUM('Wage &amp; Benefits Worksheet'!AF$16:AF$20)</f>
        <v>0</v>
      </c>
      <c r="D375" s="27">
        <f>C375/12</f>
        <v>0</v>
      </c>
    </row>
    <row r="376" spans="1:5" x14ac:dyDescent="0.25">
      <c r="A376" s="48">
        <v>2</v>
      </c>
      <c r="B376" s="136" t="s">
        <v>20</v>
      </c>
      <c r="C376" s="50"/>
      <c r="D376" s="31">
        <f t="shared" ref="D376:D405" si="8">C376/12</f>
        <v>0</v>
      </c>
    </row>
    <row r="377" spans="1:5" x14ac:dyDescent="0.25">
      <c r="A377" s="48">
        <v>3</v>
      </c>
      <c r="B377" s="132" t="s">
        <v>4</v>
      </c>
      <c r="C377" s="30">
        <f>SUM('Wage &amp; Benefits Worksheet'!AF$39:AF$43)</f>
        <v>0</v>
      </c>
      <c r="D377" s="31">
        <f t="shared" si="8"/>
        <v>0</v>
      </c>
    </row>
    <row r="378" spans="1:5" x14ac:dyDescent="0.25">
      <c r="A378" s="28">
        <v>4</v>
      </c>
      <c r="B378" s="136" t="s">
        <v>21</v>
      </c>
      <c r="C378" s="50"/>
      <c r="D378" s="31">
        <f t="shared" si="8"/>
        <v>0</v>
      </c>
    </row>
    <row r="379" spans="1:5" x14ac:dyDescent="0.25">
      <c r="A379" s="48">
        <v>5</v>
      </c>
      <c r="B379" s="132" t="s">
        <v>49</v>
      </c>
      <c r="C379" s="50"/>
      <c r="D379" s="31">
        <f t="shared" si="8"/>
        <v>0</v>
      </c>
    </row>
    <row r="380" spans="1:5" x14ac:dyDescent="0.25">
      <c r="A380" s="48">
        <v>6</v>
      </c>
      <c r="B380" s="136" t="s">
        <v>7</v>
      </c>
      <c r="C380" s="50"/>
      <c r="D380" s="31">
        <f t="shared" si="8"/>
        <v>0</v>
      </c>
    </row>
    <row r="381" spans="1:5" x14ac:dyDescent="0.25">
      <c r="A381" s="28">
        <v>7</v>
      </c>
      <c r="B381" s="132" t="s">
        <v>17</v>
      </c>
      <c r="C381" s="50"/>
      <c r="D381" s="31">
        <f t="shared" si="8"/>
        <v>0</v>
      </c>
    </row>
    <row r="382" spans="1:5" x14ac:dyDescent="0.25">
      <c r="A382" s="48">
        <v>8</v>
      </c>
      <c r="B382" s="132" t="s">
        <v>22</v>
      </c>
      <c r="C382" s="50"/>
      <c r="D382" s="31">
        <f t="shared" si="8"/>
        <v>0</v>
      </c>
    </row>
    <row r="383" spans="1:5" x14ac:dyDescent="0.25">
      <c r="A383" s="48">
        <v>9</v>
      </c>
      <c r="B383" s="132" t="s">
        <v>25</v>
      </c>
      <c r="C383" s="50"/>
      <c r="D383" s="31">
        <f t="shared" si="8"/>
        <v>0</v>
      </c>
    </row>
    <row r="384" spans="1:5" x14ac:dyDescent="0.25">
      <c r="A384" s="28">
        <v>10</v>
      </c>
      <c r="B384" s="132" t="s">
        <v>23</v>
      </c>
      <c r="C384" s="50"/>
      <c r="D384" s="31">
        <f t="shared" si="8"/>
        <v>0</v>
      </c>
    </row>
    <row r="385" spans="1:4" x14ac:dyDescent="0.25">
      <c r="A385" s="48">
        <v>11</v>
      </c>
      <c r="B385" s="132" t="s">
        <v>51</v>
      </c>
      <c r="C385" s="50"/>
      <c r="D385" s="31">
        <f t="shared" si="8"/>
        <v>0</v>
      </c>
    </row>
    <row r="386" spans="1:4" x14ac:dyDescent="0.25">
      <c r="A386" s="48">
        <v>12</v>
      </c>
      <c r="B386" s="132" t="s">
        <v>26</v>
      </c>
      <c r="C386" s="50"/>
      <c r="D386" s="31">
        <f t="shared" si="8"/>
        <v>0</v>
      </c>
    </row>
    <row r="387" spans="1:4" x14ac:dyDescent="0.25">
      <c r="A387" s="28">
        <v>13</v>
      </c>
      <c r="B387" s="132" t="s">
        <v>50</v>
      </c>
      <c r="C387" s="50"/>
      <c r="D387" s="31">
        <f t="shared" si="8"/>
        <v>0</v>
      </c>
    </row>
    <row r="388" spans="1:4" x14ac:dyDescent="0.25">
      <c r="A388" s="48">
        <v>14</v>
      </c>
      <c r="B388" s="132" t="s">
        <v>45</v>
      </c>
      <c r="C388" s="50"/>
      <c r="D388" s="31">
        <f t="shared" si="8"/>
        <v>0</v>
      </c>
    </row>
    <row r="389" spans="1:4" x14ac:dyDescent="0.25">
      <c r="A389" s="48">
        <v>15</v>
      </c>
      <c r="B389" s="132" t="s">
        <v>52</v>
      </c>
      <c r="C389" s="50"/>
      <c r="D389" s="31">
        <f t="shared" si="8"/>
        <v>0</v>
      </c>
    </row>
    <row r="390" spans="1:4" x14ac:dyDescent="0.25">
      <c r="A390" s="28">
        <v>16</v>
      </c>
      <c r="B390" s="132" t="s">
        <v>27</v>
      </c>
      <c r="C390" s="50"/>
      <c r="D390" s="31">
        <f t="shared" si="8"/>
        <v>0</v>
      </c>
    </row>
    <row r="391" spans="1:4" x14ac:dyDescent="0.25">
      <c r="A391" s="48">
        <v>17</v>
      </c>
      <c r="B391" s="132" t="s">
        <v>137</v>
      </c>
      <c r="C391" s="50"/>
      <c r="D391" s="31">
        <f t="shared" si="8"/>
        <v>0</v>
      </c>
    </row>
    <row r="392" spans="1:4" x14ac:dyDescent="0.25">
      <c r="A392" s="48">
        <v>18</v>
      </c>
      <c r="B392" s="133"/>
      <c r="C392" s="50"/>
      <c r="D392" s="31">
        <f t="shared" si="8"/>
        <v>0</v>
      </c>
    </row>
    <row r="393" spans="1:4" x14ac:dyDescent="0.25">
      <c r="A393" s="28">
        <v>19</v>
      </c>
      <c r="B393" s="133"/>
      <c r="C393" s="50"/>
      <c r="D393" s="31">
        <f t="shared" si="8"/>
        <v>0</v>
      </c>
    </row>
    <row r="394" spans="1:4" x14ac:dyDescent="0.25">
      <c r="A394" s="48">
        <v>20</v>
      </c>
      <c r="B394" s="133"/>
      <c r="C394" s="50"/>
      <c r="D394" s="31">
        <f t="shared" si="8"/>
        <v>0</v>
      </c>
    </row>
    <row r="395" spans="1:4" x14ac:dyDescent="0.25">
      <c r="A395" s="48">
        <v>21</v>
      </c>
      <c r="B395" s="133"/>
      <c r="C395" s="50"/>
      <c r="D395" s="31">
        <f t="shared" si="8"/>
        <v>0</v>
      </c>
    </row>
    <row r="396" spans="1:4" x14ac:dyDescent="0.25">
      <c r="A396" s="28">
        <v>22</v>
      </c>
      <c r="B396" s="133"/>
      <c r="C396" s="50"/>
      <c r="D396" s="31">
        <f t="shared" si="8"/>
        <v>0</v>
      </c>
    </row>
    <row r="397" spans="1:4" x14ac:dyDescent="0.25">
      <c r="A397" s="48">
        <v>23</v>
      </c>
      <c r="B397" s="133"/>
      <c r="C397" s="50"/>
      <c r="D397" s="31">
        <f t="shared" si="8"/>
        <v>0</v>
      </c>
    </row>
    <row r="398" spans="1:4" x14ac:dyDescent="0.25">
      <c r="A398" s="48">
        <v>24</v>
      </c>
      <c r="B398" s="133"/>
      <c r="C398" s="50"/>
      <c r="D398" s="31">
        <f t="shared" si="8"/>
        <v>0</v>
      </c>
    </row>
    <row r="399" spans="1:4" x14ac:dyDescent="0.25">
      <c r="A399" s="28">
        <v>25</v>
      </c>
      <c r="B399" s="133"/>
      <c r="C399" s="50"/>
      <c r="D399" s="31">
        <f t="shared" si="8"/>
        <v>0</v>
      </c>
    </row>
    <row r="400" spans="1:4" x14ac:dyDescent="0.25">
      <c r="A400" s="48">
        <v>26</v>
      </c>
      <c r="B400" s="133"/>
      <c r="C400" s="50"/>
      <c r="D400" s="31">
        <f t="shared" si="8"/>
        <v>0</v>
      </c>
    </row>
    <row r="401" spans="1:5" x14ac:dyDescent="0.25">
      <c r="A401" s="48">
        <v>27</v>
      </c>
      <c r="B401" s="133"/>
      <c r="C401" s="50"/>
      <c r="D401" s="31">
        <f t="shared" si="8"/>
        <v>0</v>
      </c>
    </row>
    <row r="402" spans="1:5" x14ac:dyDescent="0.25">
      <c r="A402" s="28">
        <v>28</v>
      </c>
      <c r="B402" s="133"/>
      <c r="C402" s="50"/>
      <c r="D402" s="31">
        <f t="shared" si="8"/>
        <v>0</v>
      </c>
    </row>
    <row r="403" spans="1:5" x14ac:dyDescent="0.25">
      <c r="A403" s="48">
        <v>29</v>
      </c>
      <c r="B403" s="133"/>
      <c r="C403" s="50"/>
      <c r="D403" s="31">
        <f t="shared" si="8"/>
        <v>0</v>
      </c>
    </row>
    <row r="404" spans="1:5" x14ac:dyDescent="0.25">
      <c r="A404" s="48">
        <v>30</v>
      </c>
      <c r="B404" s="133"/>
      <c r="C404" s="50"/>
      <c r="D404" s="31">
        <f t="shared" si="8"/>
        <v>0</v>
      </c>
    </row>
    <row r="405" spans="1:5" ht="15.75" thickBot="1" x14ac:dyDescent="0.3">
      <c r="A405" s="12"/>
      <c r="B405" s="135" t="s">
        <v>28</v>
      </c>
      <c r="C405" s="21">
        <f>SUM(C375:C404)</f>
        <v>0</v>
      </c>
      <c r="D405" s="17">
        <f t="shared" si="8"/>
        <v>0</v>
      </c>
    </row>
    <row r="407" spans="1:5" x14ac:dyDescent="0.25">
      <c r="C407" s="2"/>
    </row>
    <row r="408" spans="1:5" x14ac:dyDescent="0.25">
      <c r="C408" s="1"/>
    </row>
    <row r="410" spans="1:5" x14ac:dyDescent="0.25">
      <c r="C410" s="5" t="s">
        <v>46</v>
      </c>
      <c r="D410" s="183"/>
      <c r="E410" s="183"/>
    </row>
    <row r="411" spans="1:5" x14ac:dyDescent="0.25">
      <c r="C411" s="5" t="s">
        <v>47</v>
      </c>
      <c r="D411" s="181"/>
      <c r="E411" s="181"/>
    </row>
    <row r="412" spans="1:5" x14ac:dyDescent="0.25">
      <c r="C412" s="5" t="s">
        <v>48</v>
      </c>
      <c r="D412" s="181"/>
      <c r="E412" s="181"/>
    </row>
    <row r="414" spans="1:5" x14ac:dyDescent="0.25">
      <c r="C414" s="2"/>
    </row>
    <row r="415" spans="1:5" ht="15.75" x14ac:dyDescent="0.25">
      <c r="B415" s="129" t="s">
        <v>181</v>
      </c>
    </row>
    <row r="416" spans="1:5" ht="15.75" x14ac:dyDescent="0.25">
      <c r="B416" s="130" t="s">
        <v>240</v>
      </c>
    </row>
    <row r="417" spans="1:5" x14ac:dyDescent="0.25">
      <c r="B417" s="125" t="s">
        <v>154</v>
      </c>
      <c r="C417" s="5" t="s">
        <v>74</v>
      </c>
      <c r="D417" s="182">
        <f>'Fixed Route Ops (Var)'!$D$3</f>
        <v>0</v>
      </c>
      <c r="E417" s="182"/>
    </row>
    <row r="418" spans="1:5" x14ac:dyDescent="0.25">
      <c r="C418" s="5" t="s">
        <v>77</v>
      </c>
      <c r="D418" s="184" t="s">
        <v>166</v>
      </c>
      <c r="E418" s="184"/>
    </row>
    <row r="420" spans="1:5" ht="15.75" thickBot="1" x14ac:dyDescent="0.3">
      <c r="B420" s="131" t="s">
        <v>0</v>
      </c>
      <c r="C420" s="3" t="s">
        <v>2</v>
      </c>
      <c r="D420" s="3" t="s">
        <v>8</v>
      </c>
    </row>
    <row r="421" spans="1:5" x14ac:dyDescent="0.25">
      <c r="A421" s="24">
        <v>1</v>
      </c>
      <c r="B421" s="49" t="s">
        <v>19</v>
      </c>
      <c r="C421" s="26">
        <f>SUM('Wage &amp; Benefits Worksheet'!AG$16:AG$20)</f>
        <v>0</v>
      </c>
      <c r="D421" s="27">
        <f>C421/12</f>
        <v>0</v>
      </c>
    </row>
    <row r="422" spans="1:5" x14ac:dyDescent="0.25">
      <c r="A422" s="48">
        <v>2</v>
      </c>
      <c r="B422" s="136" t="s">
        <v>20</v>
      </c>
      <c r="C422" s="50"/>
      <c r="D422" s="31">
        <f t="shared" ref="D422:D451" si="9">C422/12</f>
        <v>0</v>
      </c>
    </row>
    <row r="423" spans="1:5" x14ac:dyDescent="0.25">
      <c r="A423" s="48">
        <v>3</v>
      </c>
      <c r="B423" s="132" t="s">
        <v>4</v>
      </c>
      <c r="C423" s="30">
        <f>SUM('Wage &amp; Benefits Worksheet'!AG$39:AG$43)</f>
        <v>0</v>
      </c>
      <c r="D423" s="31">
        <f t="shared" si="9"/>
        <v>0</v>
      </c>
    </row>
    <row r="424" spans="1:5" x14ac:dyDescent="0.25">
      <c r="A424" s="28">
        <v>4</v>
      </c>
      <c r="B424" s="136" t="s">
        <v>21</v>
      </c>
      <c r="C424" s="50"/>
      <c r="D424" s="31">
        <f t="shared" si="9"/>
        <v>0</v>
      </c>
    </row>
    <row r="425" spans="1:5" x14ac:dyDescent="0.25">
      <c r="A425" s="48">
        <v>5</v>
      </c>
      <c r="B425" s="132" t="s">
        <v>49</v>
      </c>
      <c r="C425" s="50"/>
      <c r="D425" s="31">
        <f t="shared" si="9"/>
        <v>0</v>
      </c>
    </row>
    <row r="426" spans="1:5" x14ac:dyDescent="0.25">
      <c r="A426" s="48">
        <v>6</v>
      </c>
      <c r="B426" s="136" t="s">
        <v>7</v>
      </c>
      <c r="C426" s="50"/>
      <c r="D426" s="31">
        <f t="shared" si="9"/>
        <v>0</v>
      </c>
    </row>
    <row r="427" spans="1:5" x14ac:dyDescent="0.25">
      <c r="A427" s="28">
        <v>7</v>
      </c>
      <c r="B427" s="132" t="s">
        <v>17</v>
      </c>
      <c r="C427" s="50"/>
      <c r="D427" s="31">
        <f t="shared" si="9"/>
        <v>0</v>
      </c>
    </row>
    <row r="428" spans="1:5" x14ac:dyDescent="0.25">
      <c r="A428" s="48">
        <v>8</v>
      </c>
      <c r="B428" s="132" t="s">
        <v>22</v>
      </c>
      <c r="C428" s="50"/>
      <c r="D428" s="31">
        <f t="shared" si="9"/>
        <v>0</v>
      </c>
    </row>
    <row r="429" spans="1:5" x14ac:dyDescent="0.25">
      <c r="A429" s="48">
        <v>9</v>
      </c>
      <c r="B429" s="132" t="s">
        <v>25</v>
      </c>
      <c r="C429" s="50"/>
      <c r="D429" s="31">
        <f t="shared" si="9"/>
        <v>0</v>
      </c>
    </row>
    <row r="430" spans="1:5" x14ac:dyDescent="0.25">
      <c r="A430" s="28">
        <v>10</v>
      </c>
      <c r="B430" s="132" t="s">
        <v>23</v>
      </c>
      <c r="C430" s="50"/>
      <c r="D430" s="31">
        <f t="shared" si="9"/>
        <v>0</v>
      </c>
    </row>
    <row r="431" spans="1:5" x14ac:dyDescent="0.25">
      <c r="A431" s="48">
        <v>11</v>
      </c>
      <c r="B431" s="132" t="s">
        <v>51</v>
      </c>
      <c r="C431" s="50"/>
      <c r="D431" s="31">
        <f t="shared" si="9"/>
        <v>0</v>
      </c>
    </row>
    <row r="432" spans="1:5" x14ac:dyDescent="0.25">
      <c r="A432" s="48">
        <v>12</v>
      </c>
      <c r="B432" s="132" t="s">
        <v>26</v>
      </c>
      <c r="C432" s="50"/>
      <c r="D432" s="31">
        <f t="shared" si="9"/>
        <v>0</v>
      </c>
    </row>
    <row r="433" spans="1:4" x14ac:dyDescent="0.25">
      <c r="A433" s="28">
        <v>13</v>
      </c>
      <c r="B433" s="132" t="s">
        <v>50</v>
      </c>
      <c r="C433" s="50"/>
      <c r="D433" s="31">
        <f t="shared" si="9"/>
        <v>0</v>
      </c>
    </row>
    <row r="434" spans="1:4" x14ac:dyDescent="0.25">
      <c r="A434" s="48">
        <v>14</v>
      </c>
      <c r="B434" s="132" t="s">
        <v>45</v>
      </c>
      <c r="C434" s="50"/>
      <c r="D434" s="31">
        <f t="shared" si="9"/>
        <v>0</v>
      </c>
    </row>
    <row r="435" spans="1:4" x14ac:dyDescent="0.25">
      <c r="A435" s="48">
        <v>15</v>
      </c>
      <c r="B435" s="132" t="s">
        <v>52</v>
      </c>
      <c r="C435" s="50"/>
      <c r="D435" s="31">
        <f t="shared" si="9"/>
        <v>0</v>
      </c>
    </row>
    <row r="436" spans="1:4" x14ac:dyDescent="0.25">
      <c r="A436" s="28">
        <v>16</v>
      </c>
      <c r="B436" s="132" t="s">
        <v>27</v>
      </c>
      <c r="C436" s="50"/>
      <c r="D436" s="31">
        <f t="shared" si="9"/>
        <v>0</v>
      </c>
    </row>
    <row r="437" spans="1:4" x14ac:dyDescent="0.25">
      <c r="A437" s="48">
        <v>17</v>
      </c>
      <c r="B437" s="132" t="s">
        <v>137</v>
      </c>
      <c r="C437" s="50"/>
      <c r="D437" s="31">
        <f t="shared" si="9"/>
        <v>0</v>
      </c>
    </row>
    <row r="438" spans="1:4" x14ac:dyDescent="0.25">
      <c r="A438" s="48">
        <v>18</v>
      </c>
      <c r="B438" s="133"/>
      <c r="C438" s="50"/>
      <c r="D438" s="31">
        <f t="shared" si="9"/>
        <v>0</v>
      </c>
    </row>
    <row r="439" spans="1:4" x14ac:dyDescent="0.25">
      <c r="A439" s="28">
        <v>19</v>
      </c>
      <c r="B439" s="133"/>
      <c r="C439" s="50"/>
      <c r="D439" s="31">
        <f t="shared" si="9"/>
        <v>0</v>
      </c>
    </row>
    <row r="440" spans="1:4" x14ac:dyDescent="0.25">
      <c r="A440" s="48">
        <v>20</v>
      </c>
      <c r="B440" s="133"/>
      <c r="C440" s="50"/>
      <c r="D440" s="31">
        <f t="shared" si="9"/>
        <v>0</v>
      </c>
    </row>
    <row r="441" spans="1:4" x14ac:dyDescent="0.25">
      <c r="A441" s="48">
        <v>21</v>
      </c>
      <c r="B441" s="133"/>
      <c r="C441" s="50"/>
      <c r="D441" s="31">
        <f t="shared" si="9"/>
        <v>0</v>
      </c>
    </row>
    <row r="442" spans="1:4" x14ac:dyDescent="0.25">
      <c r="A442" s="28">
        <v>22</v>
      </c>
      <c r="B442" s="133"/>
      <c r="C442" s="50"/>
      <c r="D442" s="31">
        <f t="shared" si="9"/>
        <v>0</v>
      </c>
    </row>
    <row r="443" spans="1:4" x14ac:dyDescent="0.25">
      <c r="A443" s="48">
        <v>23</v>
      </c>
      <c r="B443" s="133"/>
      <c r="C443" s="50"/>
      <c r="D443" s="31">
        <f t="shared" si="9"/>
        <v>0</v>
      </c>
    </row>
    <row r="444" spans="1:4" x14ac:dyDescent="0.25">
      <c r="A444" s="48">
        <v>24</v>
      </c>
      <c r="B444" s="133"/>
      <c r="C444" s="50"/>
      <c r="D444" s="31">
        <f t="shared" si="9"/>
        <v>0</v>
      </c>
    </row>
    <row r="445" spans="1:4" x14ac:dyDescent="0.25">
      <c r="A445" s="28">
        <v>25</v>
      </c>
      <c r="B445" s="133"/>
      <c r="C445" s="50"/>
      <c r="D445" s="31">
        <f t="shared" si="9"/>
        <v>0</v>
      </c>
    </row>
    <row r="446" spans="1:4" x14ac:dyDescent="0.25">
      <c r="A446" s="48">
        <v>26</v>
      </c>
      <c r="B446" s="133"/>
      <c r="C446" s="50"/>
      <c r="D446" s="31">
        <f t="shared" si="9"/>
        <v>0</v>
      </c>
    </row>
    <row r="447" spans="1:4" x14ac:dyDescent="0.25">
      <c r="A447" s="48">
        <v>27</v>
      </c>
      <c r="B447" s="133"/>
      <c r="C447" s="50"/>
      <c r="D447" s="31">
        <f t="shared" si="9"/>
        <v>0</v>
      </c>
    </row>
    <row r="448" spans="1:4" x14ac:dyDescent="0.25">
      <c r="A448" s="28">
        <v>28</v>
      </c>
      <c r="B448" s="133"/>
      <c r="C448" s="50"/>
      <c r="D448" s="31">
        <f t="shared" si="9"/>
        <v>0</v>
      </c>
    </row>
    <row r="449" spans="1:5" x14ac:dyDescent="0.25">
      <c r="A449" s="48">
        <v>29</v>
      </c>
      <c r="B449" s="133"/>
      <c r="C449" s="50"/>
      <c r="D449" s="31">
        <f t="shared" si="9"/>
        <v>0</v>
      </c>
    </row>
    <row r="450" spans="1:5" x14ac:dyDescent="0.25">
      <c r="A450" s="48">
        <v>30</v>
      </c>
      <c r="B450" s="133"/>
      <c r="C450" s="50"/>
      <c r="D450" s="31">
        <f t="shared" si="9"/>
        <v>0</v>
      </c>
    </row>
    <row r="451" spans="1:5" ht="15.75" thickBot="1" x14ac:dyDescent="0.3">
      <c r="A451" s="12"/>
      <c r="B451" s="135" t="s">
        <v>28</v>
      </c>
      <c r="C451" s="21">
        <f>SUM(C421:C450)</f>
        <v>0</v>
      </c>
      <c r="D451" s="17">
        <f t="shared" si="9"/>
        <v>0</v>
      </c>
    </row>
    <row r="453" spans="1:5" x14ac:dyDescent="0.25">
      <c r="C453" s="1"/>
    </row>
    <row r="456" spans="1:5" x14ac:dyDescent="0.25">
      <c r="C456" s="5" t="s">
        <v>47</v>
      </c>
      <c r="D456" s="181"/>
      <c r="E456" s="181"/>
    </row>
    <row r="457" spans="1:5" x14ac:dyDescent="0.25">
      <c r="C457" s="5" t="s">
        <v>48</v>
      </c>
      <c r="D457" s="181"/>
      <c r="E457" s="181"/>
    </row>
  </sheetData>
  <sheetProtection formatColumns="0" selectLockedCells="1"/>
  <mergeCells count="49">
    <mergeCell ref="D134:E134"/>
    <mergeCell ref="D135:E135"/>
    <mergeCell ref="D136:E136"/>
    <mergeCell ref="D141:E141"/>
    <mergeCell ref="D89:E89"/>
    <mergeCell ref="D90:E90"/>
    <mergeCell ref="D95:E95"/>
    <mergeCell ref="D96:E96"/>
    <mergeCell ref="D49:E49"/>
    <mergeCell ref="D50:E50"/>
    <mergeCell ref="D88:E88"/>
    <mergeCell ref="D418:E418"/>
    <mergeCell ref="D326:E326"/>
    <mergeCell ref="D364:E364"/>
    <mergeCell ref="D365:E365"/>
    <mergeCell ref="D366:E366"/>
    <mergeCell ref="D320:E320"/>
    <mergeCell ref="D325:E325"/>
    <mergeCell ref="D228:E228"/>
    <mergeCell ref="D233:E233"/>
    <mergeCell ref="D234:E234"/>
    <mergeCell ref="D272:E272"/>
    <mergeCell ref="D226:E226"/>
    <mergeCell ref="D319:E319"/>
    <mergeCell ref="D3:E3"/>
    <mergeCell ref="D4:E4"/>
    <mergeCell ref="D42:E42"/>
    <mergeCell ref="D43:E43"/>
    <mergeCell ref="D44:E44"/>
    <mergeCell ref="D142:E142"/>
    <mergeCell ref="D180:E180"/>
    <mergeCell ref="D181:E181"/>
    <mergeCell ref="D182:E182"/>
    <mergeCell ref="D187:E187"/>
    <mergeCell ref="D188:E188"/>
    <mergeCell ref="D227:E227"/>
    <mergeCell ref="D273:E273"/>
    <mergeCell ref="D274:E274"/>
    <mergeCell ref="D279:E279"/>
    <mergeCell ref="D280:E280"/>
    <mergeCell ref="D318:E318"/>
    <mergeCell ref="D456:E456"/>
    <mergeCell ref="D457:E457"/>
    <mergeCell ref="D371:E371"/>
    <mergeCell ref="D372:E372"/>
    <mergeCell ref="D410:E410"/>
    <mergeCell ref="D411:E411"/>
    <mergeCell ref="D412:E412"/>
    <mergeCell ref="D417:E417"/>
  </mergeCells>
  <pageMargins left="0.7" right="0.7" top="0.75" bottom="0.75" header="0.3" footer="0.3"/>
  <pageSetup fitToHeight="0" orientation="portrait" verticalDpi="0" r:id="rId1"/>
  <headerFooter>
    <oddFooter>&amp;LFixed-Route Detail&amp;RPage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Read Me</vt:lpstr>
      <vt:lpstr>Wage &amp; Benefits Worksheet</vt:lpstr>
      <vt:lpstr>Pricing Summary</vt:lpstr>
      <vt:lpstr>Fixed Route Ops (Var)</vt:lpstr>
      <vt:lpstr>Paratransit Ops (Var)</vt:lpstr>
      <vt:lpstr>Fleet Maintenance (Var)</vt:lpstr>
      <vt:lpstr>Other Costs (Var)</vt:lpstr>
      <vt:lpstr>Customer Svc (Fixed)</vt:lpstr>
      <vt:lpstr>General &amp; Admin (Fixed)</vt:lpstr>
      <vt:lpstr>Insurance (Fixed)</vt:lpstr>
      <vt:lpstr>Facility Maintenance (Fixed)</vt:lpstr>
      <vt:lpstr>Other Costs (Fixed)</vt:lpstr>
      <vt:lpstr>Startup Costs</vt:lpstr>
      <vt:lpstr>Bus Stop M&amp;R (SolTrans Option)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Sanderson</dc:creator>
  <cp:lastModifiedBy>John Sanderson</cp:lastModifiedBy>
  <cp:lastPrinted>2019-12-18T21:53:59Z</cp:lastPrinted>
  <dcterms:created xsi:type="dcterms:W3CDTF">2019-11-21T20:21:04Z</dcterms:created>
  <dcterms:modified xsi:type="dcterms:W3CDTF">2019-12-19T02:56:46Z</dcterms:modified>
</cp:coreProperties>
</file>