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SolTrans\=Administration\Procurements\05 RFP\FY 2020-2021\2020-RFP-02 Transit Operations and Maintenance Services\RFP Documents\"/>
    </mc:Choice>
  </mc:AlternateContent>
  <xr:revisionPtr revIDLastSave="0" documentId="8_{01CCA834-8793-44F4-B77E-73CDD34979EB}" xr6:coauthVersionLast="45" xr6:coauthVersionMax="45" xr10:uidLastSave="{00000000-0000-0000-0000-000000000000}"/>
  <bookViews>
    <workbookView xWindow="-108" yWindow="-108" windowWidth="23256" windowHeight="12600" xr2:uid="{00000000-000D-0000-FFFF-FFFF00000000}"/>
  </bookViews>
  <sheets>
    <sheet name="Read Me" sheetId="16" r:id="rId1"/>
    <sheet name="1. Staff_Headcount" sheetId="15" r:id="rId2"/>
    <sheet name="2. Salaries_&amp;_Wages" sheetId="1" r:id="rId3"/>
    <sheet name="3. Payroll_Taxes_&amp;_Benefits" sheetId="9" r:id="rId4"/>
    <sheet name="4. Corporate_&amp;_Misc_Costs" sheetId="14" r:id="rId5"/>
    <sheet name="5. Insurance &amp; Bond" sheetId="6" r:id="rId6"/>
    <sheet name="6. Variable_Costs" sheetId="5" r:id="rId7"/>
    <sheet name="7. Fixed_Costs" sheetId="10" r:id="rId8"/>
    <sheet name="8. Transition &amp; Startup" sheetId="7" r:id="rId9"/>
    <sheet name="9. Summary" sheetId="11" r:id="rId10"/>
  </sheets>
  <definedNames>
    <definedName name="_xlnm.Print_Area" localSheetId="1">'1. Staff_Headcount'!$A$1:$N$33</definedName>
    <definedName name="_xlnm.Print_Area" localSheetId="2">'2. Salaries_&amp;_Wages'!$A$1:$BN$39</definedName>
    <definedName name="_xlnm.Print_Area" localSheetId="3">'3. Payroll_Taxes_&amp;_Benefits'!$A$1:$AN$33</definedName>
    <definedName name="_xlnm.Print_Titles" localSheetId="1">'1. Staff_Headcount'!$A:$A,'1. Staff_Headcount'!$1:$3</definedName>
    <definedName name="_xlnm.Print_Titles" localSheetId="2">'2. Salaries_&amp;_Wages'!$A:$A,'2. Salaries_&amp;_Wages'!$1:$3</definedName>
    <definedName name="_xlnm.Print_Titles" localSheetId="3">'3. Payroll_Taxes_&amp;_Benefits'!$A:$A</definedName>
    <definedName name="_xlnm.Print_Titles" localSheetId="4">'4. Corporate_&amp;_Misc_Costs'!$A:$A</definedName>
    <definedName name="_xlnm.Print_Titles" localSheetId="5">'5. Insurance &amp; Bond'!$A:$A</definedName>
    <definedName name="_xlnm.Print_Titles" localSheetId="6">'6. Variable_Costs'!$A:$A</definedName>
    <definedName name="_xlnm.Print_Titles" localSheetId="7">'7. Fixed_Costs'!$A:$A</definedName>
    <definedName name="_xlnm.Print_Titles" localSheetId="9">'9. Summary'!$A:$B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1" i="11" l="1"/>
  <c r="N31" i="11"/>
  <c r="M31" i="11"/>
  <c r="M13" i="11"/>
  <c r="V5" i="6" l="1"/>
  <c r="X5" i="6" s="1"/>
  <c r="W5" i="6"/>
  <c r="V6" i="6"/>
  <c r="X6" i="6" s="1"/>
  <c r="W6" i="6"/>
  <c r="V7" i="6"/>
  <c r="W7" i="6"/>
  <c r="X7" i="6" s="1"/>
  <c r="V8" i="6"/>
  <c r="W8" i="6"/>
  <c r="X8" i="6"/>
  <c r="V9" i="6"/>
  <c r="X9" i="6" s="1"/>
  <c r="W9" i="6"/>
  <c r="V10" i="6"/>
  <c r="X10" i="6" s="1"/>
  <c r="W10" i="6"/>
  <c r="V11" i="6"/>
  <c r="W11" i="6"/>
  <c r="X11" i="6" s="1"/>
  <c r="V12" i="6"/>
  <c r="W12" i="6"/>
  <c r="X12" i="6"/>
  <c r="V13" i="6"/>
  <c r="X13" i="6" s="1"/>
  <c r="W13" i="6"/>
  <c r="V14" i="6"/>
  <c r="X14" i="6" s="1"/>
  <c r="W14" i="6"/>
  <c r="V15" i="6"/>
  <c r="W15" i="6"/>
  <c r="X15" i="6" s="1"/>
  <c r="V16" i="6"/>
  <c r="W16" i="6"/>
  <c r="X16" i="6"/>
  <c r="V17" i="6"/>
  <c r="X17" i="6" s="1"/>
  <c r="W17" i="6"/>
  <c r="V18" i="6"/>
  <c r="X18" i="6" s="1"/>
  <c r="W18" i="6"/>
  <c r="V19" i="6"/>
  <c r="W19" i="6"/>
  <c r="X19" i="6" s="1"/>
  <c r="V20" i="6"/>
  <c r="W20" i="6"/>
  <c r="X20" i="6"/>
  <c r="V21" i="6"/>
  <c r="X21" i="6" s="1"/>
  <c r="W21" i="6"/>
  <c r="V22" i="6"/>
  <c r="X22" i="6" s="1"/>
  <c r="W22" i="6"/>
  <c r="V23" i="6"/>
  <c r="W23" i="6"/>
  <c r="X23" i="6" s="1"/>
  <c r="V24" i="6"/>
  <c r="W24" i="6"/>
  <c r="X24" i="6"/>
  <c r="V25" i="6"/>
  <c r="X25" i="6" s="1"/>
  <c r="W25" i="6"/>
  <c r="V26" i="6"/>
  <c r="X26" i="6" s="1"/>
  <c r="W26" i="6"/>
  <c r="V27" i="6"/>
  <c r="W27" i="6"/>
  <c r="X27" i="6" s="1"/>
  <c r="V28" i="6"/>
  <c r="W28" i="6"/>
  <c r="X28" i="6"/>
  <c r="V29" i="6"/>
  <c r="X29" i="6" s="1"/>
  <c r="W29" i="6"/>
  <c r="V30" i="6"/>
  <c r="X30" i="6" s="1"/>
  <c r="W30" i="6"/>
  <c r="V31" i="6"/>
  <c r="W31" i="6"/>
  <c r="X31" i="6" s="1"/>
  <c r="V32" i="6"/>
  <c r="W32" i="6"/>
  <c r="X32" i="6"/>
  <c r="X4" i="6"/>
  <c r="W4" i="6"/>
  <c r="V4" i="6"/>
  <c r="M5" i="14"/>
  <c r="O5" i="14" s="1"/>
  <c r="N5" i="14"/>
  <c r="M6" i="14"/>
  <c r="O6" i="14" s="1"/>
  <c r="N6" i="14"/>
  <c r="M7" i="14"/>
  <c r="O7" i="14" s="1"/>
  <c r="N7" i="14"/>
  <c r="M8" i="14"/>
  <c r="N8" i="14"/>
  <c r="O8" i="14"/>
  <c r="M9" i="14"/>
  <c r="O9" i="14" s="1"/>
  <c r="N9" i="14"/>
  <c r="M10" i="14"/>
  <c r="O10" i="14" s="1"/>
  <c r="N10" i="14"/>
  <c r="M11" i="14"/>
  <c r="O11" i="14" s="1"/>
  <c r="N11" i="14"/>
  <c r="M12" i="14"/>
  <c r="O12" i="14" s="1"/>
  <c r="N12" i="14"/>
  <c r="M13" i="14"/>
  <c r="N13" i="14"/>
  <c r="O13" i="14" s="1"/>
  <c r="M14" i="14"/>
  <c r="O14" i="14" s="1"/>
  <c r="N14" i="14"/>
  <c r="M15" i="14"/>
  <c r="O15" i="14" s="1"/>
  <c r="N15" i="14"/>
  <c r="M16" i="14"/>
  <c r="N16" i="14"/>
  <c r="O16" i="14"/>
  <c r="M17" i="14"/>
  <c r="O17" i="14" s="1"/>
  <c r="N17" i="14"/>
  <c r="M18" i="14"/>
  <c r="O18" i="14" s="1"/>
  <c r="N18" i="14"/>
  <c r="M19" i="14"/>
  <c r="O19" i="14" s="1"/>
  <c r="N19" i="14"/>
  <c r="M20" i="14"/>
  <c r="O20" i="14" s="1"/>
  <c r="N20" i="14"/>
  <c r="M21" i="14"/>
  <c r="N21" i="14"/>
  <c r="O21" i="14" s="1"/>
  <c r="M22" i="14"/>
  <c r="O22" i="14" s="1"/>
  <c r="N22" i="14"/>
  <c r="M23" i="14"/>
  <c r="O23" i="14" s="1"/>
  <c r="N23" i="14"/>
  <c r="M24" i="14"/>
  <c r="N24" i="14"/>
  <c r="O24" i="14"/>
  <c r="M25" i="14"/>
  <c r="O25" i="14" s="1"/>
  <c r="N25" i="14"/>
  <c r="M26" i="14"/>
  <c r="O26" i="14" s="1"/>
  <c r="N26" i="14"/>
  <c r="M27" i="14"/>
  <c r="O27" i="14" s="1"/>
  <c r="N27" i="14"/>
  <c r="M28" i="14"/>
  <c r="O28" i="14" s="1"/>
  <c r="N28" i="14"/>
  <c r="M29" i="14"/>
  <c r="N29" i="14"/>
  <c r="O29" i="14" s="1"/>
  <c r="M30" i="14"/>
  <c r="O30" i="14" s="1"/>
  <c r="N30" i="14"/>
  <c r="M31" i="14"/>
  <c r="O31" i="14" s="1"/>
  <c r="N31" i="14"/>
  <c r="M32" i="14"/>
  <c r="N32" i="14"/>
  <c r="O32" i="14"/>
  <c r="N4" i="14"/>
  <c r="O4" i="14" s="1"/>
  <c r="M4" i="14"/>
  <c r="AE32" i="9"/>
  <c r="AE31" i="9"/>
  <c r="AE30" i="9"/>
  <c r="AE29" i="9"/>
  <c r="AE28" i="9"/>
  <c r="AE27" i="9"/>
  <c r="AE26" i="9"/>
  <c r="AE25" i="9"/>
  <c r="AE24" i="9"/>
  <c r="AE23" i="9"/>
  <c r="AE22" i="9"/>
  <c r="AE21" i="9"/>
  <c r="AE20" i="9"/>
  <c r="AE19" i="9"/>
  <c r="AE18" i="9"/>
  <c r="AE17" i="9"/>
  <c r="AE16" i="9"/>
  <c r="AE15" i="9"/>
  <c r="AE14" i="9"/>
  <c r="AE13" i="9"/>
  <c r="AE11" i="9"/>
  <c r="AE10" i="9"/>
  <c r="AE9" i="9"/>
  <c r="AE8" i="9"/>
  <c r="AE7" i="9"/>
  <c r="AE6" i="9"/>
  <c r="AE5" i="9"/>
  <c r="AB32" i="9"/>
  <c r="AB31" i="9"/>
  <c r="AB30" i="9"/>
  <c r="AB29" i="9"/>
  <c r="AB28" i="9"/>
  <c r="AB27" i="9"/>
  <c r="AB26" i="9"/>
  <c r="AB25" i="9"/>
  <c r="AB24" i="9"/>
  <c r="AB23" i="9"/>
  <c r="AB22" i="9"/>
  <c r="AB21" i="9"/>
  <c r="AB20" i="9"/>
  <c r="AB19" i="9"/>
  <c r="AB18" i="9"/>
  <c r="AB17" i="9"/>
  <c r="AB16" i="9"/>
  <c r="AB15" i="9"/>
  <c r="AB14" i="9"/>
  <c r="AB13" i="9"/>
  <c r="AB11" i="9"/>
  <c r="AB10" i="9"/>
  <c r="AB9" i="9"/>
  <c r="AB8" i="9"/>
  <c r="AB7" i="9"/>
  <c r="AB6" i="9"/>
  <c r="AB5" i="9"/>
  <c r="Y32" i="9"/>
  <c r="Y31" i="9"/>
  <c r="Y30" i="9"/>
  <c r="Y29" i="9"/>
  <c r="Y28" i="9"/>
  <c r="Y27" i="9"/>
  <c r="Y26" i="9"/>
  <c r="Y25" i="9"/>
  <c r="Y24" i="9"/>
  <c r="Y23" i="9"/>
  <c r="Y22" i="9"/>
  <c r="Y21" i="9"/>
  <c r="Y20" i="9"/>
  <c r="Y19" i="9"/>
  <c r="Y18" i="9"/>
  <c r="Y17" i="9"/>
  <c r="Y16" i="9"/>
  <c r="Y15" i="9"/>
  <c r="Y14" i="9"/>
  <c r="Y13" i="9"/>
  <c r="Y11" i="9"/>
  <c r="Y10" i="9"/>
  <c r="Y9" i="9"/>
  <c r="Y8" i="9"/>
  <c r="Y7" i="9"/>
  <c r="Y6" i="9"/>
  <c r="Y5" i="9"/>
  <c r="V32" i="9"/>
  <c r="V31" i="9"/>
  <c r="V30" i="9"/>
  <c r="V29" i="9"/>
  <c r="V28" i="9"/>
  <c r="V27" i="9"/>
  <c r="V26" i="9"/>
  <c r="V25" i="9"/>
  <c r="V24" i="9"/>
  <c r="V23" i="9"/>
  <c r="V22" i="9"/>
  <c r="V21" i="9"/>
  <c r="V20" i="9"/>
  <c r="V19" i="9"/>
  <c r="V18" i="9"/>
  <c r="V17" i="9"/>
  <c r="V16" i="9"/>
  <c r="V15" i="9"/>
  <c r="V14" i="9"/>
  <c r="V13" i="9"/>
  <c r="V11" i="9"/>
  <c r="V10" i="9"/>
  <c r="V9" i="9"/>
  <c r="V8" i="9"/>
  <c r="V7" i="9"/>
  <c r="V6" i="9"/>
  <c r="V5" i="9"/>
  <c r="V33" i="9" s="1"/>
  <c r="S32" i="9"/>
  <c r="S31" i="9"/>
  <c r="S30" i="9"/>
  <c r="S29" i="9"/>
  <c r="S28" i="9"/>
  <c r="S27" i="9"/>
  <c r="S26" i="9"/>
  <c r="S25" i="9"/>
  <c r="S24" i="9"/>
  <c r="S23" i="9"/>
  <c r="S22" i="9"/>
  <c r="S21" i="9"/>
  <c r="S20" i="9"/>
  <c r="S19" i="9"/>
  <c r="S18" i="9"/>
  <c r="S17" i="9"/>
  <c r="S16" i="9"/>
  <c r="S15" i="9"/>
  <c r="S14" i="9"/>
  <c r="S13" i="9"/>
  <c r="S11" i="9"/>
  <c r="S10" i="9"/>
  <c r="S9" i="9"/>
  <c r="S8" i="9"/>
  <c r="S7" i="9"/>
  <c r="S6" i="9"/>
  <c r="S5" i="9"/>
  <c r="P32" i="9"/>
  <c r="P31" i="9"/>
  <c r="P30" i="9"/>
  <c r="P29" i="9"/>
  <c r="P28" i="9"/>
  <c r="P27" i="9"/>
  <c r="P26" i="9"/>
  <c r="P25" i="9"/>
  <c r="P24" i="9"/>
  <c r="P23" i="9"/>
  <c r="P22" i="9"/>
  <c r="P21" i="9"/>
  <c r="P20" i="9"/>
  <c r="P19" i="9"/>
  <c r="P18" i="9"/>
  <c r="P17" i="9"/>
  <c r="P16" i="9"/>
  <c r="P15" i="9"/>
  <c r="P14" i="9"/>
  <c r="P13" i="9"/>
  <c r="P11" i="9"/>
  <c r="P10" i="9"/>
  <c r="P9" i="9"/>
  <c r="P8" i="9"/>
  <c r="P7" i="9"/>
  <c r="P6" i="9"/>
  <c r="P5" i="9"/>
  <c r="M32" i="9"/>
  <c r="M31" i="9"/>
  <c r="M30" i="9"/>
  <c r="M29" i="9"/>
  <c r="M28" i="9"/>
  <c r="M27" i="9"/>
  <c r="M26" i="9"/>
  <c r="M25" i="9"/>
  <c r="M24" i="9"/>
  <c r="M23" i="9"/>
  <c r="M22" i="9"/>
  <c r="M21" i="9"/>
  <c r="M20" i="9"/>
  <c r="M19" i="9"/>
  <c r="M18" i="9"/>
  <c r="M17" i="9"/>
  <c r="M16" i="9"/>
  <c r="M15" i="9"/>
  <c r="M14" i="9"/>
  <c r="M13" i="9"/>
  <c r="M11" i="9"/>
  <c r="M10" i="9"/>
  <c r="M9" i="9"/>
  <c r="M8" i="9"/>
  <c r="M7" i="9"/>
  <c r="M6" i="9"/>
  <c r="M5" i="9"/>
  <c r="J32" i="9"/>
  <c r="J31" i="9"/>
  <c r="J30" i="9"/>
  <c r="J29" i="9"/>
  <c r="J28" i="9"/>
  <c r="J27" i="9"/>
  <c r="J26" i="9"/>
  <c r="J25" i="9"/>
  <c r="J24" i="9"/>
  <c r="J23" i="9"/>
  <c r="J22" i="9"/>
  <c r="J21" i="9"/>
  <c r="J20" i="9"/>
  <c r="J19" i="9"/>
  <c r="J18" i="9"/>
  <c r="J17" i="9"/>
  <c r="J16" i="9"/>
  <c r="J15" i="9"/>
  <c r="J14" i="9"/>
  <c r="J13" i="9"/>
  <c r="J11" i="9"/>
  <c r="J10" i="9"/>
  <c r="J9" i="9"/>
  <c r="J8" i="9"/>
  <c r="J7" i="9"/>
  <c r="J6" i="9"/>
  <c r="J5" i="9"/>
  <c r="J33" i="9" s="1"/>
  <c r="G32" i="9"/>
  <c r="G31" i="9"/>
  <c r="G30" i="9"/>
  <c r="G29" i="9"/>
  <c r="G28" i="9"/>
  <c r="G27" i="9"/>
  <c r="G26" i="9"/>
  <c r="G25" i="9"/>
  <c r="G24" i="9"/>
  <c r="G23" i="9"/>
  <c r="G22" i="9"/>
  <c r="G21" i="9"/>
  <c r="G20" i="9"/>
  <c r="G19" i="9"/>
  <c r="G18" i="9"/>
  <c r="G17" i="9"/>
  <c r="G16" i="9"/>
  <c r="G15" i="9"/>
  <c r="G14" i="9"/>
  <c r="G13" i="9"/>
  <c r="G11" i="9"/>
  <c r="G10" i="9"/>
  <c r="G9" i="9"/>
  <c r="G8" i="9"/>
  <c r="G7" i="9"/>
  <c r="G6" i="9"/>
  <c r="G5" i="9"/>
  <c r="D6" i="9"/>
  <c r="D7" i="9"/>
  <c r="D8" i="9"/>
  <c r="D9" i="9"/>
  <c r="D10" i="9"/>
  <c r="D11" i="9"/>
  <c r="D13" i="9"/>
  <c r="D14" i="9"/>
  <c r="D15" i="9"/>
  <c r="D16" i="9"/>
  <c r="D17" i="9"/>
  <c r="D18" i="9"/>
  <c r="D19" i="9"/>
  <c r="D20" i="9"/>
  <c r="D21" i="9"/>
  <c r="D22" i="9"/>
  <c r="D23" i="9"/>
  <c r="D24" i="9"/>
  <c r="D25" i="9"/>
  <c r="D26" i="9"/>
  <c r="D27" i="9"/>
  <c r="D28" i="9"/>
  <c r="D29" i="9"/>
  <c r="D30" i="9"/>
  <c r="D31" i="9"/>
  <c r="D32" i="9"/>
  <c r="D5" i="9"/>
  <c r="D5" i="10"/>
  <c r="A6" i="9"/>
  <c r="A12" i="9"/>
  <c r="A5" i="9"/>
  <c r="A14" i="1"/>
  <c r="A14" i="9" s="1"/>
  <c r="A15" i="1"/>
  <c r="A15" i="9" s="1"/>
  <c r="A16" i="1"/>
  <c r="A16" i="9" s="1"/>
  <c r="A17" i="1"/>
  <c r="A17" i="9" s="1"/>
  <c r="A18" i="1"/>
  <c r="A18" i="9" s="1"/>
  <c r="A19" i="1"/>
  <c r="A19" i="9" s="1"/>
  <c r="A20" i="1"/>
  <c r="A20" i="9" s="1"/>
  <c r="A21" i="1"/>
  <c r="A21" i="9" s="1"/>
  <c r="A22" i="1"/>
  <c r="A22" i="9" s="1"/>
  <c r="A23" i="1"/>
  <c r="A23" i="9" s="1"/>
  <c r="A24" i="1"/>
  <c r="A24" i="9" s="1"/>
  <c r="A25" i="1"/>
  <c r="A25" i="9" s="1"/>
  <c r="A26" i="1"/>
  <c r="A26" i="9" s="1"/>
  <c r="A27" i="1"/>
  <c r="A27" i="9" s="1"/>
  <c r="A28" i="1"/>
  <c r="A28" i="9" s="1"/>
  <c r="A29" i="1"/>
  <c r="A29" i="9" s="1"/>
  <c r="A30" i="1"/>
  <c r="A30" i="9" s="1"/>
  <c r="A31" i="1"/>
  <c r="A31" i="9" s="1"/>
  <c r="A32" i="1"/>
  <c r="A32" i="9" s="1"/>
  <c r="A33" i="1"/>
  <c r="A13" i="1"/>
  <c r="A13" i="9" s="1"/>
  <c r="A8" i="1"/>
  <c r="A8" i="9" s="1"/>
  <c r="A9" i="1"/>
  <c r="A9" i="9" s="1"/>
  <c r="A10" i="1"/>
  <c r="A10" i="9" s="1"/>
  <c r="A11" i="1"/>
  <c r="A11" i="9" s="1"/>
  <c r="A7" i="1"/>
  <c r="A7" i="9" s="1"/>
  <c r="C14" i="1"/>
  <c r="C15" i="1"/>
  <c r="C16" i="1"/>
  <c r="C17" i="1"/>
  <c r="C18" i="1"/>
  <c r="C19" i="1"/>
  <c r="C20" i="1"/>
  <c r="C21" i="1"/>
  <c r="C22" i="1"/>
  <c r="C23" i="1"/>
  <c r="C24" i="1"/>
  <c r="C25" i="1"/>
  <c r="C26" i="1"/>
  <c r="C27" i="1"/>
  <c r="C28" i="1"/>
  <c r="C29" i="1"/>
  <c r="C30" i="1"/>
  <c r="C31" i="1"/>
  <c r="C32" i="1"/>
  <c r="C33" i="1"/>
  <c r="C6" i="1"/>
  <c r="C7" i="1"/>
  <c r="C8" i="1"/>
  <c r="C9" i="1"/>
  <c r="C10" i="1"/>
  <c r="C11" i="1"/>
  <c r="C13" i="1"/>
  <c r="E13" i="1" s="1"/>
  <c r="C5" i="1"/>
  <c r="D5" i="1"/>
  <c r="F5" i="1" s="1"/>
  <c r="N6" i="15"/>
  <c r="N7" i="15"/>
  <c r="N8" i="15"/>
  <c r="N9" i="15"/>
  <c r="N10" i="15"/>
  <c r="N11" i="15"/>
  <c r="N13" i="15"/>
  <c r="N14" i="15"/>
  <c r="N15" i="15"/>
  <c r="N16" i="15"/>
  <c r="N17" i="15"/>
  <c r="N18" i="15"/>
  <c r="N19" i="15"/>
  <c r="N20" i="15"/>
  <c r="N21" i="15"/>
  <c r="N22" i="15"/>
  <c r="N23" i="15"/>
  <c r="N24" i="15"/>
  <c r="N25" i="15"/>
  <c r="N26" i="15"/>
  <c r="N27" i="15"/>
  <c r="N28" i="15"/>
  <c r="N29" i="15"/>
  <c r="N30" i="15"/>
  <c r="N31" i="15"/>
  <c r="N32" i="15"/>
  <c r="N5" i="15"/>
  <c r="M6" i="15"/>
  <c r="M7" i="15"/>
  <c r="M8" i="15"/>
  <c r="M9" i="15"/>
  <c r="M10" i="15"/>
  <c r="M11" i="15"/>
  <c r="M13" i="15"/>
  <c r="M14" i="15"/>
  <c r="M15" i="15"/>
  <c r="M16" i="15"/>
  <c r="M17" i="15"/>
  <c r="M18" i="15"/>
  <c r="M19" i="15"/>
  <c r="M20" i="15"/>
  <c r="M21" i="15"/>
  <c r="M22" i="15"/>
  <c r="M23" i="15"/>
  <c r="M24" i="15"/>
  <c r="M25" i="15"/>
  <c r="M26" i="15"/>
  <c r="M27" i="15"/>
  <c r="M28" i="15"/>
  <c r="M29" i="15"/>
  <c r="M30" i="15"/>
  <c r="M31" i="15"/>
  <c r="M32" i="15"/>
  <c r="L6" i="15"/>
  <c r="L7" i="15"/>
  <c r="L8" i="15"/>
  <c r="L9" i="15"/>
  <c r="L10" i="15"/>
  <c r="L11" i="15"/>
  <c r="L13" i="15"/>
  <c r="L14" i="15"/>
  <c r="L15" i="15"/>
  <c r="L16" i="15"/>
  <c r="L17" i="15"/>
  <c r="L18" i="15"/>
  <c r="L19" i="15"/>
  <c r="L20" i="15"/>
  <c r="L21" i="15"/>
  <c r="L22" i="15"/>
  <c r="L23" i="15"/>
  <c r="L24" i="15"/>
  <c r="L25" i="15"/>
  <c r="L26" i="15"/>
  <c r="L27" i="15"/>
  <c r="L28" i="15"/>
  <c r="L29" i="15"/>
  <c r="L30" i="15"/>
  <c r="L31" i="15"/>
  <c r="L32" i="15"/>
  <c r="L5" i="15"/>
  <c r="M5" i="15"/>
  <c r="BN38" i="1"/>
  <c r="BN37" i="1"/>
  <c r="BN36" i="1"/>
  <c r="BN35" i="1"/>
  <c r="BN33" i="1"/>
  <c r="BN32" i="1"/>
  <c r="BN31" i="1"/>
  <c r="BN30" i="1"/>
  <c r="BN29" i="1"/>
  <c r="BN28" i="1"/>
  <c r="BN27" i="1"/>
  <c r="BN26" i="1"/>
  <c r="BN25" i="1"/>
  <c r="BN24" i="1"/>
  <c r="BN23" i="1"/>
  <c r="BN22" i="1"/>
  <c r="BN21" i="1"/>
  <c r="BN20" i="1"/>
  <c r="BN19" i="1"/>
  <c r="BN18" i="1"/>
  <c r="BN17" i="1"/>
  <c r="BN16" i="1"/>
  <c r="BN15" i="1"/>
  <c r="BN14" i="1"/>
  <c r="BN13" i="1"/>
  <c r="BN11" i="1"/>
  <c r="BN10" i="1"/>
  <c r="BN9" i="1"/>
  <c r="BN8" i="1"/>
  <c r="BN7" i="1"/>
  <c r="BN6" i="1"/>
  <c r="BN5" i="1"/>
  <c r="BI38" i="1"/>
  <c r="BI37" i="1"/>
  <c r="BI36" i="1"/>
  <c r="BI35" i="1"/>
  <c r="BI33" i="1"/>
  <c r="BI32" i="1"/>
  <c r="BI31" i="1"/>
  <c r="BI30" i="1"/>
  <c r="BI29" i="1"/>
  <c r="BI28" i="1"/>
  <c r="BI27" i="1"/>
  <c r="BI26" i="1"/>
  <c r="BI25" i="1"/>
  <c r="BI24" i="1"/>
  <c r="BI23" i="1"/>
  <c r="BI22" i="1"/>
  <c r="BI21" i="1"/>
  <c r="BI20" i="1"/>
  <c r="BI19" i="1"/>
  <c r="BI18" i="1"/>
  <c r="BI17" i="1"/>
  <c r="BI16" i="1"/>
  <c r="BI15" i="1"/>
  <c r="BI14" i="1"/>
  <c r="BI13" i="1"/>
  <c r="BI11" i="1"/>
  <c r="BI10" i="1"/>
  <c r="BI9" i="1"/>
  <c r="BI8" i="1"/>
  <c r="BI7" i="1"/>
  <c r="BI6" i="1"/>
  <c r="BI5" i="1"/>
  <c r="BD38" i="1"/>
  <c r="BD37" i="1"/>
  <c r="BD36" i="1"/>
  <c r="BD35" i="1"/>
  <c r="BD33" i="1"/>
  <c r="BD32" i="1"/>
  <c r="BD31" i="1"/>
  <c r="BD30" i="1"/>
  <c r="BD29" i="1"/>
  <c r="BD28" i="1"/>
  <c r="BD27" i="1"/>
  <c r="BD26" i="1"/>
  <c r="BD25" i="1"/>
  <c r="BD24" i="1"/>
  <c r="BD23" i="1"/>
  <c r="BD22" i="1"/>
  <c r="BD21" i="1"/>
  <c r="BD20" i="1"/>
  <c r="BD19" i="1"/>
  <c r="BD18" i="1"/>
  <c r="BD17" i="1"/>
  <c r="BD16" i="1"/>
  <c r="BD15" i="1"/>
  <c r="BD14" i="1"/>
  <c r="BD13" i="1"/>
  <c r="BD11" i="1"/>
  <c r="BD10" i="1"/>
  <c r="BD9" i="1"/>
  <c r="BD8" i="1"/>
  <c r="BD7" i="1"/>
  <c r="BD6" i="1"/>
  <c r="BD5" i="1"/>
  <c r="AY38" i="1"/>
  <c r="AY37" i="1"/>
  <c r="AY36" i="1"/>
  <c r="AY35" i="1"/>
  <c r="AY33" i="1"/>
  <c r="AY32" i="1"/>
  <c r="AY31" i="1"/>
  <c r="AY30" i="1"/>
  <c r="AY29" i="1"/>
  <c r="AY28" i="1"/>
  <c r="AY27" i="1"/>
  <c r="AY26" i="1"/>
  <c r="AY25" i="1"/>
  <c r="AY24" i="1"/>
  <c r="AY23" i="1"/>
  <c r="AY22" i="1"/>
  <c r="AY21" i="1"/>
  <c r="AY20" i="1"/>
  <c r="AY19" i="1"/>
  <c r="AY18" i="1"/>
  <c r="AY17" i="1"/>
  <c r="AY16" i="1"/>
  <c r="AY15" i="1"/>
  <c r="AY14" i="1"/>
  <c r="AY13" i="1"/>
  <c r="AY11" i="1"/>
  <c r="AY10" i="1"/>
  <c r="AY9" i="1"/>
  <c r="AY8" i="1"/>
  <c r="AY7" i="1"/>
  <c r="AY6" i="1"/>
  <c r="AY5" i="1"/>
  <c r="AT38" i="1"/>
  <c r="AT37" i="1"/>
  <c r="AT36" i="1"/>
  <c r="AT35" i="1"/>
  <c r="AT33" i="1"/>
  <c r="AT32" i="1"/>
  <c r="AT31" i="1"/>
  <c r="AT30" i="1"/>
  <c r="AT29" i="1"/>
  <c r="AT28" i="1"/>
  <c r="AT27" i="1"/>
  <c r="AT26" i="1"/>
  <c r="AT25" i="1"/>
  <c r="AT24" i="1"/>
  <c r="AT23" i="1"/>
  <c r="AT22" i="1"/>
  <c r="AT21" i="1"/>
  <c r="AT20" i="1"/>
  <c r="AT19" i="1"/>
  <c r="AT18" i="1"/>
  <c r="AT17" i="1"/>
  <c r="AT16" i="1"/>
  <c r="AT15" i="1"/>
  <c r="AT14" i="1"/>
  <c r="AT13" i="1"/>
  <c r="AT11" i="1"/>
  <c r="AT10" i="1"/>
  <c r="AT9" i="1"/>
  <c r="AT8" i="1"/>
  <c r="AT7" i="1"/>
  <c r="AT6" i="1"/>
  <c r="AT5" i="1"/>
  <c r="AO38" i="1"/>
  <c r="AO37" i="1"/>
  <c r="AO36" i="1"/>
  <c r="AO35" i="1"/>
  <c r="AO33" i="1"/>
  <c r="AO32" i="1"/>
  <c r="AO31" i="1"/>
  <c r="AO30" i="1"/>
  <c r="AO29" i="1"/>
  <c r="AO28" i="1"/>
  <c r="AO27" i="1"/>
  <c r="AO26" i="1"/>
  <c r="AO25" i="1"/>
  <c r="AO24" i="1"/>
  <c r="AO23" i="1"/>
  <c r="AO22" i="1"/>
  <c r="AO21" i="1"/>
  <c r="AO20" i="1"/>
  <c r="AO19" i="1"/>
  <c r="AO18" i="1"/>
  <c r="AO17" i="1"/>
  <c r="AO16" i="1"/>
  <c r="AO15" i="1"/>
  <c r="AO14" i="1"/>
  <c r="AO13" i="1"/>
  <c r="AO11" i="1"/>
  <c r="AO10" i="1"/>
  <c r="AO9" i="1"/>
  <c r="AO8" i="1"/>
  <c r="AO7" i="1"/>
  <c r="AO6" i="1"/>
  <c r="AO5" i="1"/>
  <c r="AJ38" i="1"/>
  <c r="AJ37" i="1"/>
  <c r="AJ36" i="1"/>
  <c r="AJ35" i="1"/>
  <c r="AJ33" i="1"/>
  <c r="AJ32" i="1"/>
  <c r="AJ31" i="1"/>
  <c r="AJ30" i="1"/>
  <c r="AJ29" i="1"/>
  <c r="AJ28" i="1"/>
  <c r="AJ27" i="1"/>
  <c r="AJ26" i="1"/>
  <c r="AJ25" i="1"/>
  <c r="AJ24" i="1"/>
  <c r="AJ23" i="1"/>
  <c r="AJ22" i="1"/>
  <c r="AJ21" i="1"/>
  <c r="AJ20" i="1"/>
  <c r="AJ19" i="1"/>
  <c r="AJ18" i="1"/>
  <c r="AJ17" i="1"/>
  <c r="AJ16" i="1"/>
  <c r="AJ15" i="1"/>
  <c r="AJ14" i="1"/>
  <c r="AJ13" i="1"/>
  <c r="AJ11" i="1"/>
  <c r="AJ10" i="1"/>
  <c r="AJ9" i="1"/>
  <c r="AJ8" i="1"/>
  <c r="AJ7" i="1"/>
  <c r="AJ6" i="1"/>
  <c r="AJ5" i="1"/>
  <c r="AE38" i="1"/>
  <c r="AE37" i="1"/>
  <c r="AE36" i="1"/>
  <c r="AE35" i="1"/>
  <c r="AE33" i="1"/>
  <c r="AE32" i="1"/>
  <c r="AE31" i="1"/>
  <c r="AE30" i="1"/>
  <c r="AE29" i="1"/>
  <c r="AE28" i="1"/>
  <c r="AE27" i="1"/>
  <c r="AE26" i="1"/>
  <c r="AE25" i="1"/>
  <c r="AE24" i="1"/>
  <c r="AE23" i="1"/>
  <c r="AE22" i="1"/>
  <c r="AE21" i="1"/>
  <c r="AE20" i="1"/>
  <c r="AE19" i="1"/>
  <c r="AE18" i="1"/>
  <c r="AE17" i="1"/>
  <c r="AE16" i="1"/>
  <c r="AE15" i="1"/>
  <c r="AE14" i="1"/>
  <c r="AE13" i="1"/>
  <c r="AE11" i="1"/>
  <c r="AE10" i="1"/>
  <c r="AE9" i="1"/>
  <c r="AE8" i="1"/>
  <c r="AE7" i="1"/>
  <c r="AE6" i="1"/>
  <c r="AE5" i="1"/>
  <c r="Z38" i="1"/>
  <c r="Z37" i="1"/>
  <c r="Z36" i="1"/>
  <c r="Z35" i="1"/>
  <c r="Z33" i="1"/>
  <c r="Z32" i="1"/>
  <c r="Z31" i="1"/>
  <c r="Z30" i="1"/>
  <c r="Z29" i="1"/>
  <c r="Z28" i="1"/>
  <c r="Z27" i="1"/>
  <c r="Z26" i="1"/>
  <c r="Z25" i="1"/>
  <c r="Z24" i="1"/>
  <c r="Z23" i="1"/>
  <c r="Z22" i="1"/>
  <c r="Z21" i="1"/>
  <c r="Z20" i="1"/>
  <c r="Z19" i="1"/>
  <c r="Z18" i="1"/>
  <c r="Z17" i="1"/>
  <c r="Z16" i="1"/>
  <c r="Z15" i="1"/>
  <c r="Z14" i="1"/>
  <c r="Z13" i="1"/>
  <c r="Z11" i="1"/>
  <c r="Z10" i="1"/>
  <c r="Z9" i="1"/>
  <c r="Z8" i="1"/>
  <c r="Z7" i="1"/>
  <c r="Z6" i="1"/>
  <c r="Z5" i="1"/>
  <c r="U38" i="1"/>
  <c r="U37" i="1"/>
  <c r="U36" i="1"/>
  <c r="U35" i="1"/>
  <c r="U33" i="1"/>
  <c r="U32" i="1"/>
  <c r="U31" i="1"/>
  <c r="U30" i="1"/>
  <c r="U29" i="1"/>
  <c r="U28" i="1"/>
  <c r="U27" i="1"/>
  <c r="U26" i="1"/>
  <c r="U25" i="1"/>
  <c r="U24" i="1"/>
  <c r="U23" i="1"/>
  <c r="U22" i="1"/>
  <c r="U21" i="1"/>
  <c r="U20" i="1"/>
  <c r="U19" i="1"/>
  <c r="U18" i="1"/>
  <c r="U17" i="1"/>
  <c r="U16" i="1"/>
  <c r="U15" i="1"/>
  <c r="U14" i="1"/>
  <c r="U13" i="1"/>
  <c r="U11" i="1"/>
  <c r="U10" i="1"/>
  <c r="U9" i="1"/>
  <c r="U8" i="1"/>
  <c r="U7" i="1"/>
  <c r="U6" i="1"/>
  <c r="U5" i="1"/>
  <c r="P38" i="1"/>
  <c r="P37" i="1"/>
  <c r="P36" i="1"/>
  <c r="P35" i="1"/>
  <c r="P33" i="1"/>
  <c r="P32" i="1"/>
  <c r="P31" i="1"/>
  <c r="P30" i="1"/>
  <c r="P29" i="1"/>
  <c r="P28" i="1"/>
  <c r="P27" i="1"/>
  <c r="P26" i="1"/>
  <c r="P25" i="1"/>
  <c r="P24" i="1"/>
  <c r="P23" i="1"/>
  <c r="P22" i="1"/>
  <c r="P21" i="1"/>
  <c r="P20" i="1"/>
  <c r="P19" i="1"/>
  <c r="P18" i="1"/>
  <c r="P17" i="1"/>
  <c r="P16" i="1"/>
  <c r="P15" i="1"/>
  <c r="P14" i="1"/>
  <c r="P13" i="1"/>
  <c r="P11" i="1"/>
  <c r="P10" i="1"/>
  <c r="P9" i="1"/>
  <c r="P8" i="1"/>
  <c r="P7" i="1"/>
  <c r="P6" i="1"/>
  <c r="P5" i="1"/>
  <c r="K6" i="1"/>
  <c r="K7" i="1"/>
  <c r="K8" i="1"/>
  <c r="K9" i="1"/>
  <c r="K10" i="1"/>
  <c r="K11" i="1"/>
  <c r="K13" i="1"/>
  <c r="K14" i="1"/>
  <c r="K15" i="1"/>
  <c r="K16" i="1"/>
  <c r="K17" i="1"/>
  <c r="K18" i="1"/>
  <c r="K19" i="1"/>
  <c r="K20" i="1"/>
  <c r="K21" i="1"/>
  <c r="K22" i="1"/>
  <c r="K23" i="1"/>
  <c r="K24" i="1"/>
  <c r="K25" i="1"/>
  <c r="K26" i="1"/>
  <c r="K27" i="1"/>
  <c r="K28" i="1"/>
  <c r="K29" i="1"/>
  <c r="K30" i="1"/>
  <c r="K31" i="1"/>
  <c r="K32" i="1"/>
  <c r="K33" i="1"/>
  <c r="K35" i="1"/>
  <c r="K36" i="1"/>
  <c r="K37" i="1"/>
  <c r="K38" i="1"/>
  <c r="K5" i="1"/>
  <c r="BL39" i="1"/>
  <c r="BM39" i="1"/>
  <c r="BG39" i="1"/>
  <c r="BH39" i="1"/>
  <c r="BB39" i="1"/>
  <c r="BC39" i="1"/>
  <c r="AW39" i="1"/>
  <c r="AX39" i="1"/>
  <c r="AR39" i="1"/>
  <c r="AS39" i="1"/>
  <c r="AM39" i="1"/>
  <c r="AN39" i="1"/>
  <c r="AH39" i="1"/>
  <c r="AI39" i="1"/>
  <c r="AC39" i="1"/>
  <c r="AD39" i="1"/>
  <c r="X39" i="1"/>
  <c r="Y39" i="1"/>
  <c r="S39" i="1"/>
  <c r="T39" i="1"/>
  <c r="N39" i="1"/>
  <c r="O39" i="1"/>
  <c r="I39" i="1"/>
  <c r="J39" i="1"/>
  <c r="F6" i="1"/>
  <c r="F7" i="1"/>
  <c r="F8" i="1"/>
  <c r="F9" i="1"/>
  <c r="F10" i="1"/>
  <c r="F11" i="1"/>
  <c r="F14" i="1"/>
  <c r="F15" i="1"/>
  <c r="F16" i="1"/>
  <c r="F17" i="1"/>
  <c r="F18" i="1"/>
  <c r="F19" i="1"/>
  <c r="F20" i="1"/>
  <c r="F21" i="1"/>
  <c r="F22" i="1"/>
  <c r="F23" i="1"/>
  <c r="F24" i="1"/>
  <c r="F25" i="1"/>
  <c r="F26" i="1"/>
  <c r="F27" i="1"/>
  <c r="F28" i="1"/>
  <c r="F29" i="1"/>
  <c r="F30" i="1"/>
  <c r="F31" i="1"/>
  <c r="F32" i="1"/>
  <c r="F33" i="1"/>
  <c r="F35" i="1"/>
  <c r="F36" i="1"/>
  <c r="F37" i="1"/>
  <c r="F38" i="1"/>
  <c r="X33" i="6" l="1"/>
  <c r="O33" i="14"/>
  <c r="G33" i="9"/>
  <c r="S33" i="9"/>
  <c r="P33" i="9"/>
  <c r="Y33" i="9"/>
  <c r="M33" i="15"/>
  <c r="AB33" i="9"/>
  <c r="M33" i="9"/>
  <c r="AE33" i="9"/>
  <c r="AY39" i="1"/>
  <c r="U39" i="1"/>
  <c r="AO39" i="1"/>
  <c r="BI39" i="1"/>
  <c r="Z39" i="1"/>
  <c r="AT39" i="1"/>
  <c r="BN39" i="1"/>
  <c r="P39" i="1"/>
  <c r="AE39" i="1"/>
  <c r="AJ39" i="1"/>
  <c r="BD39" i="1"/>
  <c r="N33" i="15"/>
  <c r="L33" i="15"/>
  <c r="F13" i="1"/>
  <c r="D39" i="1"/>
  <c r="D4" i="10" s="1"/>
  <c r="E39" i="1" l="1"/>
  <c r="D22" i="11"/>
  <c r="E22" i="11"/>
  <c r="F22" i="11"/>
  <c r="G22" i="11"/>
  <c r="H22" i="11"/>
  <c r="I22" i="11"/>
  <c r="J22" i="11"/>
  <c r="K22" i="11"/>
  <c r="L22" i="11"/>
  <c r="C22" i="11"/>
  <c r="D21" i="11"/>
  <c r="N33" i="14"/>
  <c r="M33" i="14"/>
  <c r="L33" i="14"/>
  <c r="L21" i="11" s="1"/>
  <c r="K33" i="14"/>
  <c r="K21" i="11" s="1"/>
  <c r="J33" i="14"/>
  <c r="J21" i="11" s="1"/>
  <c r="I33" i="14"/>
  <c r="I21" i="11" s="1"/>
  <c r="H33" i="14"/>
  <c r="H21" i="11" s="1"/>
  <c r="G33" i="14"/>
  <c r="G21" i="11" s="1"/>
  <c r="F33" i="14"/>
  <c r="F21" i="11" s="1"/>
  <c r="E33" i="14"/>
  <c r="E21" i="11" s="1"/>
  <c r="D33" i="14"/>
  <c r="C33" i="14"/>
  <c r="C21" i="11" s="1"/>
  <c r="L24" i="11"/>
  <c r="K24" i="11"/>
  <c r="J24" i="11"/>
  <c r="I24" i="11"/>
  <c r="H24" i="11"/>
  <c r="G24" i="11"/>
  <c r="F24" i="11"/>
  <c r="E24" i="11"/>
  <c r="D24" i="11"/>
  <c r="C24" i="11"/>
  <c r="L23" i="11"/>
  <c r="K23" i="11"/>
  <c r="J23" i="11"/>
  <c r="I23" i="11"/>
  <c r="H23" i="11"/>
  <c r="G23" i="11"/>
  <c r="F23" i="11"/>
  <c r="E23" i="11"/>
  <c r="C23" i="11"/>
  <c r="D23" i="11"/>
  <c r="I18" i="11"/>
  <c r="W33" i="6"/>
  <c r="V33" i="6"/>
  <c r="U33" i="6"/>
  <c r="S33" i="6"/>
  <c r="Q33" i="6"/>
  <c r="O33" i="6"/>
  <c r="M33" i="6"/>
  <c r="K33" i="6"/>
  <c r="I33" i="6"/>
  <c r="G33" i="6"/>
  <c r="E33" i="6"/>
  <c r="C33" i="6"/>
  <c r="BA39" i="1"/>
  <c r="AZ37" i="1"/>
  <c r="BA37" i="1"/>
  <c r="BE37" i="1"/>
  <c r="BF37" i="1"/>
  <c r="BJ37" i="1"/>
  <c r="AL33" i="10"/>
  <c r="AI33" i="10"/>
  <c r="AF33" i="10"/>
  <c r="AM32" i="10"/>
  <c r="AL32" i="10"/>
  <c r="AJ32" i="10"/>
  <c r="AI32" i="10"/>
  <c r="AG32" i="10"/>
  <c r="AF32" i="10"/>
  <c r="AE32" i="10"/>
  <c r="AB32" i="10"/>
  <c r="Y32" i="10"/>
  <c r="V32" i="10"/>
  <c r="S32" i="10"/>
  <c r="P32" i="10"/>
  <c r="M32" i="10"/>
  <c r="J32" i="10"/>
  <c r="G32" i="10"/>
  <c r="D32" i="10"/>
  <c r="AM31" i="10"/>
  <c r="AL31" i="10"/>
  <c r="AJ31" i="10"/>
  <c r="AI31" i="10"/>
  <c r="AG31" i="10"/>
  <c r="AF31" i="10"/>
  <c r="AE31" i="10"/>
  <c r="AB31" i="10"/>
  <c r="Y31" i="10"/>
  <c r="V31" i="10"/>
  <c r="S31" i="10"/>
  <c r="P31" i="10"/>
  <c r="M31" i="10"/>
  <c r="J31" i="10"/>
  <c r="G31" i="10"/>
  <c r="D31" i="10"/>
  <c r="AM30" i="10"/>
  <c r="AL30" i="10"/>
  <c r="AJ30" i="10"/>
  <c r="AI30" i="10"/>
  <c r="AG30" i="10"/>
  <c r="AF30" i="10"/>
  <c r="AE30" i="10"/>
  <c r="AB30" i="10"/>
  <c r="Y30" i="10"/>
  <c r="V30" i="10"/>
  <c r="S30" i="10"/>
  <c r="P30" i="10"/>
  <c r="M30" i="10"/>
  <c r="J30" i="10"/>
  <c r="G30" i="10"/>
  <c r="D30" i="10"/>
  <c r="AM29" i="10"/>
  <c r="AL29" i="10"/>
  <c r="AJ29" i="10"/>
  <c r="AI29" i="10"/>
  <c r="AG29" i="10"/>
  <c r="AF29" i="10"/>
  <c r="AE29" i="10"/>
  <c r="AB29" i="10"/>
  <c r="Y29" i="10"/>
  <c r="V29" i="10"/>
  <c r="S29" i="10"/>
  <c r="P29" i="10"/>
  <c r="M29" i="10"/>
  <c r="J29" i="10"/>
  <c r="G29" i="10"/>
  <c r="D29" i="10"/>
  <c r="AM28" i="10"/>
  <c r="AL28" i="10"/>
  <c r="AJ28" i="10"/>
  <c r="AI28" i="10"/>
  <c r="AG28" i="10"/>
  <c r="AF28" i="10"/>
  <c r="AE28" i="10"/>
  <c r="AB28" i="10"/>
  <c r="Y28" i="10"/>
  <c r="V28" i="10"/>
  <c r="S28" i="10"/>
  <c r="P28" i="10"/>
  <c r="M28" i="10"/>
  <c r="J28" i="10"/>
  <c r="G28" i="10"/>
  <c r="D28" i="10"/>
  <c r="AM27" i="10"/>
  <c r="AL27" i="10"/>
  <c r="AJ27" i="10"/>
  <c r="AI27" i="10"/>
  <c r="AG27" i="10"/>
  <c r="AF27" i="10"/>
  <c r="AE27" i="10"/>
  <c r="AB27" i="10"/>
  <c r="Y27" i="10"/>
  <c r="V27" i="10"/>
  <c r="S27" i="10"/>
  <c r="P27" i="10"/>
  <c r="M27" i="10"/>
  <c r="J27" i="10"/>
  <c r="G27" i="10"/>
  <c r="D27" i="10"/>
  <c r="AM26" i="10"/>
  <c r="AL26" i="10"/>
  <c r="AJ26" i="10"/>
  <c r="AI26" i="10"/>
  <c r="AG26" i="10"/>
  <c r="AF26" i="10"/>
  <c r="AE26" i="10"/>
  <c r="AB26" i="10"/>
  <c r="Y26" i="10"/>
  <c r="V26" i="10"/>
  <c r="S26" i="10"/>
  <c r="P26" i="10"/>
  <c r="M26" i="10"/>
  <c r="J26" i="10"/>
  <c r="G26" i="10"/>
  <c r="D26" i="10"/>
  <c r="AM25" i="10"/>
  <c r="AL25" i="10"/>
  <c r="AJ25" i="10"/>
  <c r="AI25" i="10"/>
  <c r="AG25" i="10"/>
  <c r="AF25" i="10"/>
  <c r="AE25" i="10"/>
  <c r="AB25" i="10"/>
  <c r="Y25" i="10"/>
  <c r="V25" i="10"/>
  <c r="S25" i="10"/>
  <c r="P25" i="10"/>
  <c r="M25" i="10"/>
  <c r="J25" i="10"/>
  <c r="G25" i="10"/>
  <c r="D25" i="10"/>
  <c r="AM24" i="10"/>
  <c r="AL24" i="10"/>
  <c r="AJ24" i="10"/>
  <c r="AI24" i="10"/>
  <c r="AG24" i="10"/>
  <c r="AF24" i="10"/>
  <c r="AE24" i="10"/>
  <c r="AB24" i="10"/>
  <c r="Y24" i="10"/>
  <c r="V24" i="10"/>
  <c r="S24" i="10"/>
  <c r="P24" i="10"/>
  <c r="M24" i="10"/>
  <c r="J24" i="10"/>
  <c r="G24" i="10"/>
  <c r="D24" i="10"/>
  <c r="AM23" i="10"/>
  <c r="AL23" i="10"/>
  <c r="AJ23" i="10"/>
  <c r="AI23" i="10"/>
  <c r="AG23" i="10"/>
  <c r="AF23" i="10"/>
  <c r="AE23" i="10"/>
  <c r="AB23" i="10"/>
  <c r="Y23" i="10"/>
  <c r="V23" i="10"/>
  <c r="S23" i="10"/>
  <c r="P23" i="10"/>
  <c r="M23" i="10"/>
  <c r="J23" i="10"/>
  <c r="G23" i="10"/>
  <c r="D23" i="10"/>
  <c r="AM22" i="10"/>
  <c r="AL22" i="10"/>
  <c r="AJ22" i="10"/>
  <c r="AI22" i="10"/>
  <c r="AG22" i="10"/>
  <c r="AF22" i="10"/>
  <c r="AE22" i="10"/>
  <c r="AB22" i="10"/>
  <c r="Y22" i="10"/>
  <c r="V22" i="10"/>
  <c r="S22" i="10"/>
  <c r="P22" i="10"/>
  <c r="M22" i="10"/>
  <c r="J22" i="10"/>
  <c r="G22" i="10"/>
  <c r="D22" i="10"/>
  <c r="AM21" i="10"/>
  <c r="AL21" i="10"/>
  <c r="AJ21" i="10"/>
  <c r="AI21" i="10"/>
  <c r="AG21" i="10"/>
  <c r="AF21" i="10"/>
  <c r="AE21" i="10"/>
  <c r="AB21" i="10"/>
  <c r="Y21" i="10"/>
  <c r="V21" i="10"/>
  <c r="S21" i="10"/>
  <c r="P21" i="10"/>
  <c r="M21" i="10"/>
  <c r="J21" i="10"/>
  <c r="G21" i="10"/>
  <c r="D21" i="10"/>
  <c r="AM20" i="10"/>
  <c r="AL20" i="10"/>
  <c r="AJ20" i="10"/>
  <c r="AI20" i="10"/>
  <c r="AG20" i="10"/>
  <c r="AF20" i="10"/>
  <c r="AE20" i="10"/>
  <c r="AB20" i="10"/>
  <c r="Y20" i="10"/>
  <c r="V20" i="10"/>
  <c r="S20" i="10"/>
  <c r="P20" i="10"/>
  <c r="M20" i="10"/>
  <c r="J20" i="10"/>
  <c r="G20" i="10"/>
  <c r="D20" i="10"/>
  <c r="AM19" i="10"/>
  <c r="AL19" i="10"/>
  <c r="AJ19" i="10"/>
  <c r="AI19" i="10"/>
  <c r="AG19" i="10"/>
  <c r="AF19" i="10"/>
  <c r="AE19" i="10"/>
  <c r="AB19" i="10"/>
  <c r="Y19" i="10"/>
  <c r="V19" i="10"/>
  <c r="S19" i="10"/>
  <c r="P19" i="10"/>
  <c r="M19" i="10"/>
  <c r="J19" i="10"/>
  <c r="G19" i="10"/>
  <c r="D19" i="10"/>
  <c r="AM18" i="10"/>
  <c r="AL18" i="10"/>
  <c r="AJ18" i="10"/>
  <c r="AI18" i="10"/>
  <c r="AG18" i="10"/>
  <c r="AF18" i="10"/>
  <c r="AE18" i="10"/>
  <c r="AB18" i="10"/>
  <c r="Y18" i="10"/>
  <c r="V18" i="10"/>
  <c r="S18" i="10"/>
  <c r="P18" i="10"/>
  <c r="M18" i="10"/>
  <c r="J18" i="10"/>
  <c r="G18" i="10"/>
  <c r="D18" i="10"/>
  <c r="AM17" i="10"/>
  <c r="AL17" i="10"/>
  <c r="AJ17" i="10"/>
  <c r="AI17" i="10"/>
  <c r="AG17" i="10"/>
  <c r="AF17" i="10"/>
  <c r="AE17" i="10"/>
  <c r="AB17" i="10"/>
  <c r="Y17" i="10"/>
  <c r="V17" i="10"/>
  <c r="S17" i="10"/>
  <c r="P17" i="10"/>
  <c r="M17" i="10"/>
  <c r="J17" i="10"/>
  <c r="G17" i="10"/>
  <c r="D17" i="10"/>
  <c r="AM16" i="10"/>
  <c r="AL16" i="10"/>
  <c r="AJ16" i="10"/>
  <c r="AI16" i="10"/>
  <c r="AG16" i="10"/>
  <c r="AF16" i="10"/>
  <c r="AE16" i="10"/>
  <c r="AB16" i="10"/>
  <c r="Y16" i="10"/>
  <c r="V16" i="10"/>
  <c r="S16" i="10"/>
  <c r="P16" i="10"/>
  <c r="M16" i="10"/>
  <c r="J16" i="10"/>
  <c r="G16" i="10"/>
  <c r="D16" i="10"/>
  <c r="AM15" i="10"/>
  <c r="AL15" i="10"/>
  <c r="AJ15" i="10"/>
  <c r="AI15" i="10"/>
  <c r="AG15" i="10"/>
  <c r="AF15" i="10"/>
  <c r="AE15" i="10"/>
  <c r="AB15" i="10"/>
  <c r="Y15" i="10"/>
  <c r="V15" i="10"/>
  <c r="S15" i="10"/>
  <c r="P15" i="10"/>
  <c r="M15" i="10"/>
  <c r="J15" i="10"/>
  <c r="G15" i="10"/>
  <c r="D15" i="10"/>
  <c r="AM14" i="10"/>
  <c r="AL14" i="10"/>
  <c r="AJ14" i="10"/>
  <c r="AI14" i="10"/>
  <c r="AG14" i="10"/>
  <c r="AF14" i="10"/>
  <c r="AE14" i="10"/>
  <c r="AB14" i="10"/>
  <c r="Y14" i="10"/>
  <c r="V14" i="10"/>
  <c r="S14" i="10"/>
  <c r="P14" i="10"/>
  <c r="M14" i="10"/>
  <c r="J14" i="10"/>
  <c r="G14" i="10"/>
  <c r="D14" i="10"/>
  <c r="AM13" i="10"/>
  <c r="AL13" i="10"/>
  <c r="AJ13" i="10"/>
  <c r="AI13" i="10"/>
  <c r="AG13" i="10"/>
  <c r="AF13" i="10"/>
  <c r="AE13" i="10"/>
  <c r="AB13" i="10"/>
  <c r="Y13" i="10"/>
  <c r="V13" i="10"/>
  <c r="S13" i="10"/>
  <c r="P13" i="10"/>
  <c r="M13" i="10"/>
  <c r="J13" i="10"/>
  <c r="G13" i="10"/>
  <c r="D13" i="10"/>
  <c r="AM12" i="10"/>
  <c r="AL12" i="10"/>
  <c r="AJ12" i="10"/>
  <c r="AI12" i="10"/>
  <c r="AG12" i="10"/>
  <c r="AF12" i="10"/>
  <c r="AE12" i="10"/>
  <c r="AB12" i="10"/>
  <c r="Y12" i="10"/>
  <c r="V12" i="10"/>
  <c r="S12" i="10"/>
  <c r="P12" i="10"/>
  <c r="M12" i="10"/>
  <c r="J12" i="10"/>
  <c r="G12" i="10"/>
  <c r="D12" i="10"/>
  <c r="AM11" i="10"/>
  <c r="AL11" i="10"/>
  <c r="AJ11" i="10"/>
  <c r="AI11" i="10"/>
  <c r="AG11" i="10"/>
  <c r="AF11" i="10"/>
  <c r="AE11" i="10"/>
  <c r="AB11" i="10"/>
  <c r="Y11" i="10"/>
  <c r="V11" i="10"/>
  <c r="S11" i="10"/>
  <c r="P11" i="10"/>
  <c r="M11" i="10"/>
  <c r="J11" i="10"/>
  <c r="G11" i="10"/>
  <c r="D11" i="10"/>
  <c r="AM10" i="10"/>
  <c r="AL10" i="10"/>
  <c r="AJ10" i="10"/>
  <c r="AI10" i="10"/>
  <c r="AG10" i="10"/>
  <c r="AF10" i="10"/>
  <c r="AE10" i="10"/>
  <c r="AB10" i="10"/>
  <c r="Y10" i="10"/>
  <c r="V10" i="10"/>
  <c r="S10" i="10"/>
  <c r="P10" i="10"/>
  <c r="M10" i="10"/>
  <c r="J10" i="10"/>
  <c r="G10" i="10"/>
  <c r="D10" i="10"/>
  <c r="AM9" i="10"/>
  <c r="AL9" i="10"/>
  <c r="AJ9" i="10"/>
  <c r="AI9" i="10"/>
  <c r="AG9" i="10"/>
  <c r="AF9" i="10"/>
  <c r="AE9" i="10"/>
  <c r="AB9" i="10"/>
  <c r="Y9" i="10"/>
  <c r="V9" i="10"/>
  <c r="S9" i="10"/>
  <c r="P9" i="10"/>
  <c r="M9" i="10"/>
  <c r="J9" i="10"/>
  <c r="G9" i="10"/>
  <c r="D9" i="10"/>
  <c r="AM8" i="10"/>
  <c r="AL8" i="10"/>
  <c r="AJ8" i="10"/>
  <c r="AI8" i="10"/>
  <c r="AG8" i="10"/>
  <c r="AF8" i="10"/>
  <c r="AE8" i="10"/>
  <c r="AB8" i="10"/>
  <c r="Y8" i="10"/>
  <c r="V8" i="10"/>
  <c r="S8" i="10"/>
  <c r="P8" i="10"/>
  <c r="M8" i="10"/>
  <c r="J8" i="10"/>
  <c r="G8" i="10"/>
  <c r="D8" i="10"/>
  <c r="AM7" i="10"/>
  <c r="AL7" i="10"/>
  <c r="AJ7" i="10"/>
  <c r="AI7" i="10"/>
  <c r="AG7" i="10"/>
  <c r="AF7" i="10"/>
  <c r="AE7" i="10"/>
  <c r="AB7" i="10"/>
  <c r="Y7" i="10"/>
  <c r="V7" i="10"/>
  <c r="S7" i="10"/>
  <c r="P7" i="10"/>
  <c r="M7" i="10"/>
  <c r="J7" i="10"/>
  <c r="G7" i="10"/>
  <c r="D7" i="10"/>
  <c r="AM6" i="10"/>
  <c r="AL6" i="10"/>
  <c r="AJ6" i="10"/>
  <c r="AI6" i="10"/>
  <c r="AG6" i="10"/>
  <c r="AF6" i="10"/>
  <c r="AE6" i="10"/>
  <c r="AB6" i="10"/>
  <c r="Y6" i="10"/>
  <c r="V6" i="10"/>
  <c r="S6" i="10"/>
  <c r="P6" i="10"/>
  <c r="M6" i="10"/>
  <c r="J6" i="10"/>
  <c r="G6" i="10"/>
  <c r="D6" i="10"/>
  <c r="AM5" i="10"/>
  <c r="AL5" i="10"/>
  <c r="AJ5" i="10"/>
  <c r="AI5" i="10"/>
  <c r="AG5" i="10"/>
  <c r="AF5" i="10"/>
  <c r="AE5" i="10"/>
  <c r="AB5" i="10"/>
  <c r="Y5" i="10"/>
  <c r="V5" i="10"/>
  <c r="S5" i="10"/>
  <c r="P5" i="10"/>
  <c r="M5" i="10"/>
  <c r="J5" i="10"/>
  <c r="G5" i="10"/>
  <c r="AM4" i="10"/>
  <c r="AL4" i="10"/>
  <c r="AJ4" i="10"/>
  <c r="AI4" i="10"/>
  <c r="AG4" i="10"/>
  <c r="AF4" i="10"/>
  <c r="AE4" i="10"/>
  <c r="AE33" i="10" s="1"/>
  <c r="L27" i="11" s="1"/>
  <c r="AB4" i="10"/>
  <c r="AB33" i="10" s="1"/>
  <c r="K27" i="11" s="1"/>
  <c r="Y4" i="10"/>
  <c r="V4" i="10"/>
  <c r="S4" i="10"/>
  <c r="S33" i="10" s="1"/>
  <c r="H27" i="11" s="1"/>
  <c r="P4" i="10"/>
  <c r="P33" i="10" s="1"/>
  <c r="G27" i="11" s="1"/>
  <c r="M4" i="10"/>
  <c r="J4" i="10"/>
  <c r="G4" i="10"/>
  <c r="G33" i="10" s="1"/>
  <c r="D27" i="11" s="1"/>
  <c r="AF5" i="5"/>
  <c r="AG5" i="5"/>
  <c r="AI5" i="5"/>
  <c r="AJ5" i="5"/>
  <c r="AL5" i="5"/>
  <c r="AM5" i="5"/>
  <c r="AF6" i="5"/>
  <c r="AG6" i="5"/>
  <c r="AI6" i="5"/>
  <c r="AJ6" i="5"/>
  <c r="AL6" i="5"/>
  <c r="AM6" i="5"/>
  <c r="AF7" i="5"/>
  <c r="AG7" i="5"/>
  <c r="AI7" i="5"/>
  <c r="AJ7" i="5"/>
  <c r="AL7" i="5"/>
  <c r="AM7" i="5"/>
  <c r="AF8" i="5"/>
  <c r="AG8" i="5"/>
  <c r="AI8" i="5"/>
  <c r="AJ8" i="5"/>
  <c r="AL8" i="5"/>
  <c r="AM8" i="5"/>
  <c r="AF9" i="5"/>
  <c r="AG9" i="5"/>
  <c r="AI9" i="5"/>
  <c r="AJ9" i="5"/>
  <c r="AL9" i="5"/>
  <c r="AM9" i="5"/>
  <c r="AF10" i="5"/>
  <c r="AG10" i="5"/>
  <c r="AI10" i="5"/>
  <c r="AJ10" i="5"/>
  <c r="AL10" i="5"/>
  <c r="AM10" i="5"/>
  <c r="AF11" i="5"/>
  <c r="AG11" i="5"/>
  <c r="AI11" i="5"/>
  <c r="AJ11" i="5"/>
  <c r="AL11" i="5"/>
  <c r="AM11" i="5"/>
  <c r="AF12" i="5"/>
  <c r="AG12" i="5"/>
  <c r="AI12" i="5"/>
  <c r="AJ12" i="5"/>
  <c r="AL12" i="5"/>
  <c r="AM12" i="5"/>
  <c r="AF13" i="5"/>
  <c r="AG13" i="5"/>
  <c r="AI13" i="5"/>
  <c r="AJ13" i="5"/>
  <c r="AL13" i="5"/>
  <c r="AM13" i="5"/>
  <c r="AF14" i="5"/>
  <c r="AG14" i="5"/>
  <c r="AI14" i="5"/>
  <c r="AJ14" i="5"/>
  <c r="AL14" i="5"/>
  <c r="AM14" i="5"/>
  <c r="AF15" i="5"/>
  <c r="AG15" i="5"/>
  <c r="AI15" i="5"/>
  <c r="AJ15" i="5"/>
  <c r="AL15" i="5"/>
  <c r="AM15" i="5"/>
  <c r="AF16" i="5"/>
  <c r="AG16" i="5"/>
  <c r="AI16" i="5"/>
  <c r="AJ16" i="5"/>
  <c r="AL16" i="5"/>
  <c r="AM16" i="5"/>
  <c r="AF17" i="5"/>
  <c r="AG17" i="5"/>
  <c r="AI17" i="5"/>
  <c r="AJ17" i="5"/>
  <c r="AL17" i="5"/>
  <c r="AM17" i="5"/>
  <c r="AF18" i="5"/>
  <c r="AG18" i="5"/>
  <c r="AI18" i="5"/>
  <c r="AJ18" i="5"/>
  <c r="AL18" i="5"/>
  <c r="AM18" i="5"/>
  <c r="AF19" i="5"/>
  <c r="AG19" i="5"/>
  <c r="AI19" i="5"/>
  <c r="AJ19" i="5"/>
  <c r="AL19" i="5"/>
  <c r="AM19" i="5"/>
  <c r="AF20" i="5"/>
  <c r="AG20" i="5"/>
  <c r="AI20" i="5"/>
  <c r="AJ20" i="5"/>
  <c r="AL20" i="5"/>
  <c r="AM20" i="5"/>
  <c r="AF21" i="5"/>
  <c r="AG21" i="5"/>
  <c r="AI21" i="5"/>
  <c r="AJ21" i="5"/>
  <c r="AL21" i="5"/>
  <c r="AM21" i="5"/>
  <c r="AF22" i="5"/>
  <c r="AG22" i="5"/>
  <c r="AI22" i="5"/>
  <c r="AJ22" i="5"/>
  <c r="AL22" i="5"/>
  <c r="AM22" i="5"/>
  <c r="AF23" i="5"/>
  <c r="AG23" i="5"/>
  <c r="AI23" i="5"/>
  <c r="AJ23" i="5"/>
  <c r="AL23" i="5"/>
  <c r="AM23" i="5"/>
  <c r="AF24" i="5"/>
  <c r="AG24" i="5"/>
  <c r="AI24" i="5"/>
  <c r="AJ24" i="5"/>
  <c r="AL24" i="5"/>
  <c r="AM24" i="5"/>
  <c r="AF25" i="5"/>
  <c r="AG25" i="5"/>
  <c r="AI25" i="5"/>
  <c r="AJ25" i="5"/>
  <c r="AL25" i="5"/>
  <c r="AM25" i="5"/>
  <c r="AF26" i="5"/>
  <c r="AG26" i="5"/>
  <c r="AI26" i="5"/>
  <c r="AJ26" i="5"/>
  <c r="AL26" i="5"/>
  <c r="AM26" i="5"/>
  <c r="AF27" i="5"/>
  <c r="AG27" i="5"/>
  <c r="AI27" i="5"/>
  <c r="AJ27" i="5"/>
  <c r="AL27" i="5"/>
  <c r="AM27" i="5"/>
  <c r="AF28" i="5"/>
  <c r="AG28" i="5"/>
  <c r="AI28" i="5"/>
  <c r="AJ28" i="5"/>
  <c r="AL28" i="5"/>
  <c r="AM28" i="5"/>
  <c r="AF29" i="5"/>
  <c r="AG29" i="5"/>
  <c r="AI29" i="5"/>
  <c r="AJ29" i="5"/>
  <c r="AL29" i="5"/>
  <c r="AM29" i="5"/>
  <c r="AF30" i="5"/>
  <c r="AG30" i="5"/>
  <c r="AI30" i="5"/>
  <c r="AJ30" i="5"/>
  <c r="AL30" i="5"/>
  <c r="AM30" i="5"/>
  <c r="AF31" i="5"/>
  <c r="AG31" i="5"/>
  <c r="AI31" i="5"/>
  <c r="AJ31" i="5"/>
  <c r="AL31" i="5"/>
  <c r="AM31" i="5"/>
  <c r="AF32" i="5"/>
  <c r="AG32" i="5"/>
  <c r="AI32" i="5"/>
  <c r="AJ32" i="5"/>
  <c r="AL32" i="5"/>
  <c r="AM32" i="5"/>
  <c r="AM4" i="5"/>
  <c r="AL4" i="5"/>
  <c r="AJ4" i="5"/>
  <c r="AI4" i="5"/>
  <c r="AG4" i="5"/>
  <c r="AF4" i="5"/>
  <c r="D4" i="7"/>
  <c r="D5" i="7"/>
  <c r="D6" i="7"/>
  <c r="D7" i="7"/>
  <c r="D8" i="7"/>
  <c r="AZ6" i="1"/>
  <c r="BA6" i="1"/>
  <c r="BE6" i="1"/>
  <c r="BF6" i="1"/>
  <c r="BJ6" i="1"/>
  <c r="AZ7" i="1"/>
  <c r="BA7" i="1"/>
  <c r="BE7" i="1"/>
  <c r="BF7" i="1"/>
  <c r="BJ7" i="1"/>
  <c r="AZ8" i="1"/>
  <c r="BA8" i="1"/>
  <c r="BE8" i="1"/>
  <c r="BF8" i="1"/>
  <c r="BJ8" i="1"/>
  <c r="AZ9" i="1"/>
  <c r="BA9" i="1"/>
  <c r="BE9" i="1"/>
  <c r="BF9" i="1"/>
  <c r="BJ9" i="1"/>
  <c r="AZ10" i="1"/>
  <c r="BA10" i="1"/>
  <c r="BE10" i="1"/>
  <c r="BF10" i="1"/>
  <c r="BJ10" i="1"/>
  <c r="AZ11" i="1"/>
  <c r="BA11" i="1"/>
  <c r="BE11" i="1"/>
  <c r="BF11" i="1"/>
  <c r="BJ11" i="1"/>
  <c r="AZ13" i="1"/>
  <c r="BA13" i="1"/>
  <c r="BE13" i="1"/>
  <c r="BF13" i="1"/>
  <c r="BJ13" i="1"/>
  <c r="AZ14" i="1"/>
  <c r="BA14" i="1"/>
  <c r="BE14" i="1"/>
  <c r="BF14" i="1"/>
  <c r="BJ14" i="1"/>
  <c r="AZ15" i="1"/>
  <c r="BA15" i="1"/>
  <c r="BE15" i="1"/>
  <c r="BF15" i="1"/>
  <c r="BJ15" i="1"/>
  <c r="AZ16" i="1"/>
  <c r="BA16" i="1"/>
  <c r="BE16" i="1"/>
  <c r="BF16" i="1"/>
  <c r="BJ16" i="1"/>
  <c r="AZ17" i="1"/>
  <c r="BA17" i="1"/>
  <c r="BE17" i="1"/>
  <c r="BF17" i="1"/>
  <c r="BJ17" i="1"/>
  <c r="AZ18" i="1"/>
  <c r="BA18" i="1"/>
  <c r="BE18" i="1"/>
  <c r="BF18" i="1"/>
  <c r="BJ18" i="1"/>
  <c r="AZ19" i="1"/>
  <c r="BA19" i="1"/>
  <c r="BE19" i="1"/>
  <c r="BF19" i="1"/>
  <c r="BJ19" i="1"/>
  <c r="AZ20" i="1"/>
  <c r="BA20" i="1"/>
  <c r="BE20" i="1"/>
  <c r="BF20" i="1"/>
  <c r="BJ20" i="1"/>
  <c r="AZ21" i="1"/>
  <c r="BA21" i="1"/>
  <c r="BE21" i="1"/>
  <c r="BF21" i="1"/>
  <c r="BJ21" i="1"/>
  <c r="AZ22" i="1"/>
  <c r="BA22" i="1"/>
  <c r="BE22" i="1"/>
  <c r="BF22" i="1"/>
  <c r="BJ22" i="1"/>
  <c r="AZ23" i="1"/>
  <c r="BA23" i="1"/>
  <c r="BE23" i="1"/>
  <c r="BF23" i="1"/>
  <c r="BJ23" i="1"/>
  <c r="AZ24" i="1"/>
  <c r="BA24" i="1"/>
  <c r="BE24" i="1"/>
  <c r="BF24" i="1"/>
  <c r="BJ24" i="1"/>
  <c r="AZ25" i="1"/>
  <c r="BA25" i="1"/>
  <c r="BE25" i="1"/>
  <c r="BF25" i="1"/>
  <c r="BJ25" i="1"/>
  <c r="AZ26" i="1"/>
  <c r="BA26" i="1"/>
  <c r="BE26" i="1"/>
  <c r="BF26" i="1"/>
  <c r="BJ26" i="1"/>
  <c r="AZ27" i="1"/>
  <c r="BA27" i="1"/>
  <c r="BE27" i="1"/>
  <c r="BF27" i="1"/>
  <c r="BJ27" i="1"/>
  <c r="AZ28" i="1"/>
  <c r="BA28" i="1"/>
  <c r="BE28" i="1"/>
  <c r="BF28" i="1"/>
  <c r="BJ28" i="1"/>
  <c r="AZ29" i="1"/>
  <c r="BA29" i="1"/>
  <c r="BE29" i="1"/>
  <c r="BF29" i="1"/>
  <c r="BJ29" i="1"/>
  <c r="AZ30" i="1"/>
  <c r="BA30" i="1"/>
  <c r="BE30" i="1"/>
  <c r="BF30" i="1"/>
  <c r="BJ30" i="1"/>
  <c r="AZ31" i="1"/>
  <c r="BA31" i="1"/>
  <c r="BE31" i="1"/>
  <c r="BF31" i="1"/>
  <c r="BJ31" i="1"/>
  <c r="AZ32" i="1"/>
  <c r="BA32" i="1"/>
  <c r="BE32" i="1"/>
  <c r="BF32" i="1"/>
  <c r="BJ32" i="1"/>
  <c r="AZ33" i="1"/>
  <c r="BA33" i="1"/>
  <c r="BE33" i="1"/>
  <c r="BF33" i="1"/>
  <c r="BJ33" i="1"/>
  <c r="AZ35" i="1"/>
  <c r="BA35" i="1"/>
  <c r="BE35" i="1"/>
  <c r="BF35" i="1"/>
  <c r="BJ35" i="1"/>
  <c r="AZ36" i="1"/>
  <c r="BA36" i="1"/>
  <c r="BE36" i="1"/>
  <c r="BF36" i="1"/>
  <c r="BJ36" i="1"/>
  <c r="AZ38" i="1"/>
  <c r="BA38" i="1"/>
  <c r="BE38" i="1"/>
  <c r="BF38" i="1"/>
  <c r="BJ38" i="1"/>
  <c r="BF39" i="1"/>
  <c r="BJ5" i="1"/>
  <c r="BF5" i="1"/>
  <c r="BE5" i="1"/>
  <c r="AZ5" i="1"/>
  <c r="BA5" i="1"/>
  <c r="AF6" i="9"/>
  <c r="AG6" i="9"/>
  <c r="AI6" i="9"/>
  <c r="AJ6" i="9"/>
  <c r="AF7" i="9"/>
  <c r="AG7" i="9"/>
  <c r="AI7" i="9"/>
  <c r="AJ7" i="9"/>
  <c r="AF8" i="9"/>
  <c r="AG8" i="9"/>
  <c r="AI8" i="9"/>
  <c r="AJ8" i="9"/>
  <c r="AF9" i="9"/>
  <c r="AG9" i="9"/>
  <c r="AI9" i="9"/>
  <c r="AJ9" i="9"/>
  <c r="AF10" i="9"/>
  <c r="AG10" i="9"/>
  <c r="AI10" i="9"/>
  <c r="AJ10" i="9"/>
  <c r="AF11" i="9"/>
  <c r="AG11" i="9"/>
  <c r="AI11" i="9"/>
  <c r="AJ11" i="9"/>
  <c r="AF13" i="9"/>
  <c r="AG13" i="9"/>
  <c r="AI13" i="9"/>
  <c r="AJ13" i="9"/>
  <c r="AF14" i="9"/>
  <c r="AG14" i="9"/>
  <c r="AI14" i="9"/>
  <c r="AJ14" i="9"/>
  <c r="AF15" i="9"/>
  <c r="AG15" i="9"/>
  <c r="AI15" i="9"/>
  <c r="AJ15" i="9"/>
  <c r="AF16" i="9"/>
  <c r="AG16" i="9"/>
  <c r="AI16" i="9"/>
  <c r="AJ16" i="9"/>
  <c r="AF17" i="9"/>
  <c r="AG17" i="9"/>
  <c r="AI17" i="9"/>
  <c r="AJ17" i="9"/>
  <c r="AF18" i="9"/>
  <c r="AG18" i="9"/>
  <c r="AI18" i="9"/>
  <c r="AJ18" i="9"/>
  <c r="AF19" i="9"/>
  <c r="AG19" i="9"/>
  <c r="AI19" i="9"/>
  <c r="AJ19" i="9"/>
  <c r="AF20" i="9"/>
  <c r="AG20" i="9"/>
  <c r="AI20" i="9"/>
  <c r="AJ20" i="9"/>
  <c r="AF21" i="9"/>
  <c r="AG21" i="9"/>
  <c r="AI21" i="9"/>
  <c r="AJ21" i="9"/>
  <c r="AF22" i="9"/>
  <c r="AG22" i="9"/>
  <c r="AI22" i="9"/>
  <c r="AJ22" i="9"/>
  <c r="AF23" i="9"/>
  <c r="AG23" i="9"/>
  <c r="AI23" i="9"/>
  <c r="AJ23" i="9"/>
  <c r="AF24" i="9"/>
  <c r="AG24" i="9"/>
  <c r="AI24" i="9"/>
  <c r="AJ24" i="9"/>
  <c r="AF25" i="9"/>
  <c r="AG25" i="9"/>
  <c r="AI25" i="9"/>
  <c r="AJ25" i="9"/>
  <c r="AF26" i="9"/>
  <c r="AG26" i="9"/>
  <c r="AI26" i="9"/>
  <c r="AJ26" i="9"/>
  <c r="AF27" i="9"/>
  <c r="AG27" i="9"/>
  <c r="AI27" i="9"/>
  <c r="AJ27" i="9"/>
  <c r="AF28" i="9"/>
  <c r="AG28" i="9"/>
  <c r="AI28" i="9"/>
  <c r="AJ28" i="9"/>
  <c r="AF29" i="9"/>
  <c r="AG29" i="9"/>
  <c r="AI29" i="9"/>
  <c r="AJ29" i="9"/>
  <c r="AF30" i="9"/>
  <c r="AG30" i="9"/>
  <c r="AI30" i="9"/>
  <c r="AJ30" i="9"/>
  <c r="AF31" i="9"/>
  <c r="AG31" i="9"/>
  <c r="AI31" i="9"/>
  <c r="AJ31" i="9"/>
  <c r="AF32" i="9"/>
  <c r="AG32" i="9"/>
  <c r="AI32" i="9"/>
  <c r="AJ32" i="9"/>
  <c r="AF33" i="9"/>
  <c r="AG33" i="9"/>
  <c r="AI33" i="9"/>
  <c r="AJ33" i="9"/>
  <c r="AJ5" i="9"/>
  <c r="AI5" i="9"/>
  <c r="AG5" i="9"/>
  <c r="AF5" i="9"/>
  <c r="L18" i="11"/>
  <c r="L16" i="11"/>
  <c r="L13" i="11"/>
  <c r="K18" i="11"/>
  <c r="K17" i="11"/>
  <c r="K16" i="11"/>
  <c r="K15" i="11"/>
  <c r="J19" i="11"/>
  <c r="J18" i="11"/>
  <c r="J17" i="11"/>
  <c r="J15" i="11"/>
  <c r="I17" i="11"/>
  <c r="I16" i="11"/>
  <c r="I15" i="11"/>
  <c r="H18" i="11"/>
  <c r="H16" i="11"/>
  <c r="H13" i="11"/>
  <c r="G18" i="11"/>
  <c r="G17" i="11"/>
  <c r="G16" i="11"/>
  <c r="G15" i="11"/>
  <c r="F19" i="11"/>
  <c r="F18" i="11"/>
  <c r="F17" i="11"/>
  <c r="F15" i="11"/>
  <c r="E18" i="11"/>
  <c r="E17" i="11"/>
  <c r="E16" i="11"/>
  <c r="E15" i="11"/>
  <c r="D18" i="11"/>
  <c r="D16" i="11"/>
  <c r="D13" i="11"/>
  <c r="C15" i="11"/>
  <c r="C16" i="11"/>
  <c r="C17" i="11"/>
  <c r="C18" i="11"/>
  <c r="C6" i="11"/>
  <c r="L9" i="11"/>
  <c r="K9" i="11"/>
  <c r="J9" i="11"/>
  <c r="J6" i="11"/>
  <c r="I9" i="11"/>
  <c r="I8" i="11"/>
  <c r="G9" i="11"/>
  <c r="F9" i="11"/>
  <c r="F6" i="11"/>
  <c r="E9" i="11"/>
  <c r="D9" i="11"/>
  <c r="D32" i="7"/>
  <c r="D31" i="7"/>
  <c r="D30" i="7"/>
  <c r="D29" i="7"/>
  <c r="D28" i="7"/>
  <c r="D27" i="7"/>
  <c r="D26" i="7"/>
  <c r="D25" i="7"/>
  <c r="D24" i="7"/>
  <c r="D23" i="7"/>
  <c r="D22" i="7"/>
  <c r="D21" i="7"/>
  <c r="D20" i="7"/>
  <c r="D19" i="7"/>
  <c r="D18" i="7"/>
  <c r="D17" i="7"/>
  <c r="D16" i="7"/>
  <c r="D15" i="7"/>
  <c r="D14" i="7"/>
  <c r="D13" i="7"/>
  <c r="D12" i="7"/>
  <c r="D11" i="7"/>
  <c r="D10" i="7"/>
  <c r="D9" i="7"/>
  <c r="J33" i="10" l="1"/>
  <c r="E27" i="11" s="1"/>
  <c r="V33" i="10"/>
  <c r="I27" i="11" s="1"/>
  <c r="M33" i="10"/>
  <c r="F27" i="11" s="1"/>
  <c r="Y33" i="10"/>
  <c r="J27" i="11" s="1"/>
  <c r="N27" i="11" s="1"/>
  <c r="AK28" i="9"/>
  <c r="AK17" i="9"/>
  <c r="AH31" i="9"/>
  <c r="D33" i="7"/>
  <c r="C25" i="11" s="1"/>
  <c r="M25" i="11" s="1"/>
  <c r="O25" i="11" s="1"/>
  <c r="AH28" i="9"/>
  <c r="F13" i="11"/>
  <c r="D19" i="11"/>
  <c r="H19" i="11"/>
  <c r="J13" i="11"/>
  <c r="L19" i="11"/>
  <c r="AK32" i="9"/>
  <c r="C19" i="11"/>
  <c r="C14" i="11" s="1"/>
  <c r="C13" i="11"/>
  <c r="D15" i="11"/>
  <c r="M15" i="11" s="1"/>
  <c r="D17" i="11"/>
  <c r="M17" i="11" s="1"/>
  <c r="E13" i="11"/>
  <c r="E19" i="11"/>
  <c r="E14" i="11" s="1"/>
  <c r="F16" i="11"/>
  <c r="M16" i="11" s="1"/>
  <c r="G13" i="11"/>
  <c r="G19" i="11"/>
  <c r="G14" i="11" s="1"/>
  <c r="H15" i="11"/>
  <c r="H17" i="11"/>
  <c r="I13" i="11"/>
  <c r="I19" i="11"/>
  <c r="I14" i="11" s="1"/>
  <c r="J16" i="11"/>
  <c r="N16" i="11" s="1"/>
  <c r="K13" i="11"/>
  <c r="K19" i="11"/>
  <c r="K14" i="11" s="1"/>
  <c r="L15" i="11"/>
  <c r="L17" i="11"/>
  <c r="AM32" i="9"/>
  <c r="AK10" i="9"/>
  <c r="F39" i="1"/>
  <c r="D4" i="5"/>
  <c r="E7" i="11"/>
  <c r="H7" i="11"/>
  <c r="G6" i="11"/>
  <c r="K6" i="11"/>
  <c r="I7" i="11"/>
  <c r="L7" i="11"/>
  <c r="D7" i="11"/>
  <c r="C8" i="11"/>
  <c r="E8" i="11"/>
  <c r="C7" i="11"/>
  <c r="K7" i="11"/>
  <c r="G7" i="11"/>
  <c r="BK37" i="1"/>
  <c r="J7" i="11"/>
  <c r="F7" i="11"/>
  <c r="BK18" i="1"/>
  <c r="BK17" i="1"/>
  <c r="BK14" i="1"/>
  <c r="BK13" i="1"/>
  <c r="BK10" i="1"/>
  <c r="BK8" i="1"/>
  <c r="BK7" i="1"/>
  <c r="D6" i="11"/>
  <c r="D10" i="11"/>
  <c r="E4" i="11"/>
  <c r="E6" i="11"/>
  <c r="E10" i="11"/>
  <c r="F10" i="11"/>
  <c r="G10" i="11"/>
  <c r="H6" i="11"/>
  <c r="H10" i="11"/>
  <c r="I4" i="11"/>
  <c r="I6" i="11"/>
  <c r="I10" i="11"/>
  <c r="J10" i="11"/>
  <c r="K10" i="11"/>
  <c r="L6" i="11"/>
  <c r="L10" i="11"/>
  <c r="D4" i="11"/>
  <c r="D8" i="11"/>
  <c r="F4" i="11"/>
  <c r="F8" i="11"/>
  <c r="G4" i="11"/>
  <c r="G8" i="11"/>
  <c r="H4" i="11"/>
  <c r="H8" i="11"/>
  <c r="C4" i="11"/>
  <c r="J8" i="11"/>
  <c r="K4" i="11"/>
  <c r="K8" i="11"/>
  <c r="L4" i="11"/>
  <c r="L8" i="11"/>
  <c r="H9" i="11"/>
  <c r="N9" i="11" s="1"/>
  <c r="C10" i="11"/>
  <c r="AH21" i="9"/>
  <c r="AH4" i="10"/>
  <c r="AH5" i="10"/>
  <c r="AH7" i="10"/>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D33" i="10"/>
  <c r="C27" i="11" s="1"/>
  <c r="M27" i="11" s="1"/>
  <c r="AM5" i="9"/>
  <c r="J4" i="11"/>
  <c r="M22" i="11"/>
  <c r="AL5" i="9"/>
  <c r="AM31" i="9"/>
  <c r="AK16" i="9"/>
  <c r="N22" i="11"/>
  <c r="C9" i="11"/>
  <c r="M9" i="11" s="1"/>
  <c r="M21" i="11"/>
  <c r="N21" i="11"/>
  <c r="J14" i="11"/>
  <c r="J12" i="11" s="1"/>
  <c r="N24" i="11"/>
  <c r="M24" i="11"/>
  <c r="N23" i="11"/>
  <c r="M23" i="11"/>
  <c r="N18" i="11"/>
  <c r="M18" i="11"/>
  <c r="AH6" i="10"/>
  <c r="AH16" i="9"/>
  <c r="AH14" i="9"/>
  <c r="AM33" i="9"/>
  <c r="AL28" i="9"/>
  <c r="AK22" i="9"/>
  <c r="AM11" i="9"/>
  <c r="AH13" i="9"/>
  <c r="AM28" i="9"/>
  <c r="AK14" i="9"/>
  <c r="AH24" i="9"/>
  <c r="AH23" i="9"/>
  <c r="AH10" i="9"/>
  <c r="AH9" i="9"/>
  <c r="AH7" i="9"/>
  <c r="AH6" i="9"/>
  <c r="D33" i="9"/>
  <c r="AM24" i="9"/>
  <c r="AM23" i="9"/>
  <c r="AM20" i="9"/>
  <c r="AM6" i="9"/>
  <c r="AH33" i="9"/>
  <c r="AK31" i="9"/>
  <c r="AK25" i="9"/>
  <c r="AK7" i="9"/>
  <c r="AK30" i="9"/>
  <c r="AK24" i="9"/>
  <c r="AH22" i="9"/>
  <c r="AK19" i="9"/>
  <c r="AK18" i="9"/>
  <c r="AM16" i="9"/>
  <c r="AH15" i="9"/>
  <c r="AH8" i="9"/>
  <c r="AH27" i="9"/>
  <c r="AH26" i="9"/>
  <c r="AM25" i="9"/>
  <c r="AM18" i="9"/>
  <c r="AM15" i="9"/>
  <c r="AM8" i="9"/>
  <c r="AH29" i="9"/>
  <c r="AM27" i="9"/>
  <c r="AM26" i="9"/>
  <c r="AH20" i="9"/>
  <c r="AM17" i="9"/>
  <c r="AH11" i="9"/>
  <c r="BK5" i="1"/>
  <c r="BK35" i="1"/>
  <c r="BK31" i="1"/>
  <c r="BK24" i="1"/>
  <c r="BK21" i="1"/>
  <c r="BK19" i="1"/>
  <c r="BK38" i="1"/>
  <c r="BK11" i="1"/>
  <c r="BK36" i="1"/>
  <c r="BK30" i="1"/>
  <c r="BK26" i="1"/>
  <c r="BK25" i="1"/>
  <c r="BK6" i="1"/>
  <c r="K39" i="1"/>
  <c r="BK22" i="1"/>
  <c r="BK20" i="1"/>
  <c r="BK16" i="1"/>
  <c r="BK33" i="1"/>
  <c r="BK32" i="1"/>
  <c r="BK9" i="1"/>
  <c r="BK28" i="1"/>
  <c r="BK39" i="1"/>
  <c r="BK27" i="1"/>
  <c r="BK15" i="1"/>
  <c r="BK29" i="1"/>
  <c r="BK23" i="1"/>
  <c r="AK4" i="10"/>
  <c r="AK6" i="10"/>
  <c r="AK7" i="10"/>
  <c r="AN7" i="10" s="1"/>
  <c r="AK10" i="10"/>
  <c r="AK11" i="10"/>
  <c r="AN11" i="10" s="1"/>
  <c r="AK14" i="10"/>
  <c r="AK15" i="10"/>
  <c r="AN15" i="10" s="1"/>
  <c r="AK18" i="10"/>
  <c r="AK19" i="10"/>
  <c r="AN19" i="10" s="1"/>
  <c r="AK22" i="10"/>
  <c r="AK23" i="10"/>
  <c r="AN23" i="10" s="1"/>
  <c r="AK26" i="10"/>
  <c r="AK27" i="10"/>
  <c r="AN27" i="10" s="1"/>
  <c r="AK30" i="10"/>
  <c r="AK31" i="10"/>
  <c r="AN31" i="10" s="1"/>
  <c r="AK20" i="10"/>
  <c r="AK24" i="10"/>
  <c r="AK28" i="10"/>
  <c r="AN28" i="10" s="1"/>
  <c r="AK5" i="10"/>
  <c r="AK8" i="10"/>
  <c r="AK12" i="10"/>
  <c r="AK16" i="10"/>
  <c r="AN16" i="10" s="1"/>
  <c r="AK9" i="10"/>
  <c r="AK13" i="10"/>
  <c r="AN13" i="10" s="1"/>
  <c r="AK17" i="10"/>
  <c r="AK21" i="10"/>
  <c r="AK25" i="10"/>
  <c r="AK29" i="10"/>
  <c r="AN29" i="10" s="1"/>
  <c r="AK32" i="10"/>
  <c r="AK33" i="10"/>
  <c r="AH17" i="9"/>
  <c r="AL13" i="9"/>
  <c r="AK13" i="9"/>
  <c r="AK29" i="9"/>
  <c r="AK6" i="9"/>
  <c r="AL6" i="9"/>
  <c r="AL21" i="9"/>
  <c r="AK21" i="9"/>
  <c r="AK5" i="9"/>
  <c r="AL9" i="9"/>
  <c r="AK9" i="9"/>
  <c r="AK33" i="9"/>
  <c r="AH30" i="9"/>
  <c r="AM29" i="9"/>
  <c r="AK26" i="9"/>
  <c r="AM21" i="9"/>
  <c r="AK20" i="9"/>
  <c r="AM19" i="9"/>
  <c r="AH18" i="9"/>
  <c r="AM13" i="9"/>
  <c r="AM9" i="9"/>
  <c r="AH5" i="9"/>
  <c r="AH32" i="9"/>
  <c r="AK27" i="9"/>
  <c r="AH25" i="9"/>
  <c r="AK23" i="9"/>
  <c r="AH19" i="9"/>
  <c r="AK15" i="9"/>
  <c r="AK11" i="9"/>
  <c r="AK8" i="9"/>
  <c r="AM30" i="9"/>
  <c r="AM22" i="9"/>
  <c r="AL17" i="9"/>
  <c r="AM14" i="9"/>
  <c r="AM10" i="9"/>
  <c r="AM7" i="9"/>
  <c r="AL31" i="9"/>
  <c r="AL27" i="9"/>
  <c r="AL24" i="9"/>
  <c r="AL20" i="9"/>
  <c r="AL16" i="9"/>
  <c r="AN16" i="9" s="1"/>
  <c r="AL33" i="9"/>
  <c r="AL30" i="9"/>
  <c r="AN30" i="9" s="1"/>
  <c r="AL26" i="9"/>
  <c r="AL23" i="9"/>
  <c r="AN23" i="9" s="1"/>
  <c r="AL19" i="9"/>
  <c r="AL15" i="9"/>
  <c r="AL11" i="9"/>
  <c r="AL8" i="9"/>
  <c r="AN8" i="9" s="1"/>
  <c r="AL32" i="9"/>
  <c r="AL29" i="9"/>
  <c r="AL25" i="9"/>
  <c r="AL22" i="9"/>
  <c r="AL18" i="9"/>
  <c r="AL14" i="9"/>
  <c r="AL10" i="9"/>
  <c r="AL7" i="9"/>
  <c r="O21" i="11" l="1"/>
  <c r="AN12" i="10"/>
  <c r="AN24" i="10"/>
  <c r="E5" i="11"/>
  <c r="E3" i="11" s="1"/>
  <c r="AN8" i="10"/>
  <c r="AN20" i="10"/>
  <c r="E12" i="11"/>
  <c r="AN32" i="9"/>
  <c r="N17" i="11"/>
  <c r="AN19" i="9"/>
  <c r="N15" i="11"/>
  <c r="O15" i="11" s="1"/>
  <c r="I12" i="11"/>
  <c r="AN18" i="9"/>
  <c r="AN27" i="9"/>
  <c r="N19" i="11"/>
  <c r="L14" i="11"/>
  <c r="L12" i="11" s="1"/>
  <c r="AN7" i="9"/>
  <c r="AN22" i="9"/>
  <c r="H14" i="11"/>
  <c r="H12" i="11" s="1"/>
  <c r="K12" i="11"/>
  <c r="N13" i="11"/>
  <c r="F14" i="11"/>
  <c r="F12" i="11" s="1"/>
  <c r="M19" i="11"/>
  <c r="C12" i="11"/>
  <c r="AN5" i="10"/>
  <c r="O22" i="11"/>
  <c r="AN17" i="9"/>
  <c r="D14" i="11"/>
  <c r="D12" i="11" s="1"/>
  <c r="AN5" i="9"/>
  <c r="AN31" i="9"/>
  <c r="G12" i="11"/>
  <c r="AN11" i="9"/>
  <c r="AN20" i="9"/>
  <c r="AN15" i="9"/>
  <c r="AN24" i="9"/>
  <c r="AN9" i="10"/>
  <c r="AN21" i="10"/>
  <c r="AN25" i="10"/>
  <c r="AN32" i="10"/>
  <c r="AN17" i="10"/>
  <c r="AN14" i="10"/>
  <c r="AN4" i="10"/>
  <c r="M6" i="11"/>
  <c r="C5" i="11"/>
  <c r="C3" i="11" s="1"/>
  <c r="F5" i="11"/>
  <c r="F3" i="11" s="1"/>
  <c r="M4" i="11"/>
  <c r="I5" i="11"/>
  <c r="I3" i="11" s="1"/>
  <c r="N6" i="11"/>
  <c r="M7" i="11"/>
  <c r="N4" i="11"/>
  <c r="L5" i="11"/>
  <c r="L3" i="11" s="1"/>
  <c r="K5" i="11"/>
  <c r="K3" i="11" s="1"/>
  <c r="H5" i="11"/>
  <c r="H3" i="11" s="1"/>
  <c r="M10" i="11"/>
  <c r="M8" i="11"/>
  <c r="N7" i="11"/>
  <c r="J5" i="11"/>
  <c r="J3" i="11" s="1"/>
  <c r="G5" i="11"/>
  <c r="G3" i="11" s="1"/>
  <c r="D5" i="11"/>
  <c r="D3" i="11" s="1"/>
  <c r="N10" i="11"/>
  <c r="N8" i="11"/>
  <c r="AN9" i="9"/>
  <c r="AN30" i="10"/>
  <c r="AN22" i="10"/>
  <c r="AN6" i="10"/>
  <c r="AH33" i="10"/>
  <c r="AN33" i="10" s="1"/>
  <c r="AN26" i="10"/>
  <c r="AN18" i="10"/>
  <c r="AN10" i="10"/>
  <c r="O9" i="11"/>
  <c r="O23" i="11"/>
  <c r="O16" i="11"/>
  <c r="O24" i="11"/>
  <c r="O27" i="11"/>
  <c r="O18" i="11"/>
  <c r="O17" i="11"/>
  <c r="AN33" i="9"/>
  <c r="AN28" i="9"/>
  <c r="AN6" i="9"/>
  <c r="AN26" i="9"/>
  <c r="AN25" i="9"/>
  <c r="AN14" i="9"/>
  <c r="AN29" i="9"/>
  <c r="AN13" i="9"/>
  <c r="AN10" i="9"/>
  <c r="AN21" i="9"/>
  <c r="O6" i="11" l="1"/>
  <c r="O13" i="11"/>
  <c r="O19" i="11"/>
  <c r="M14" i="11"/>
  <c r="M12" i="11" s="1"/>
  <c r="N14" i="11"/>
  <c r="N12" i="11" s="1"/>
  <c r="O4" i="11"/>
  <c r="O8" i="11"/>
  <c r="O7" i="11"/>
  <c r="O10" i="11"/>
  <c r="M5" i="11"/>
  <c r="N5" i="11"/>
  <c r="N3" i="11" s="1"/>
  <c r="O14" i="11" l="1"/>
  <c r="O12" i="11" s="1"/>
  <c r="O5" i="11"/>
  <c r="O3" i="11" s="1"/>
  <c r="M3" i="11"/>
  <c r="AE32" i="5"/>
  <c r="AB32" i="5"/>
  <c r="Y32" i="5"/>
  <c r="V32" i="5"/>
  <c r="S32" i="5"/>
  <c r="P32" i="5"/>
  <c r="M32" i="5"/>
  <c r="J32" i="5"/>
  <c r="G32" i="5"/>
  <c r="D32" i="5"/>
  <c r="AE31" i="5"/>
  <c r="AB31" i="5"/>
  <c r="Y31" i="5"/>
  <c r="V31" i="5"/>
  <c r="S31" i="5"/>
  <c r="P31" i="5"/>
  <c r="M31" i="5"/>
  <c r="J31" i="5"/>
  <c r="G31" i="5"/>
  <c r="D31" i="5"/>
  <c r="AE30" i="5"/>
  <c r="AB30" i="5"/>
  <c r="Y30" i="5"/>
  <c r="V30" i="5"/>
  <c r="S30" i="5"/>
  <c r="P30" i="5"/>
  <c r="M30" i="5"/>
  <c r="J30" i="5"/>
  <c r="G30" i="5"/>
  <c r="D30" i="5"/>
  <c r="AE29" i="5"/>
  <c r="AB29" i="5"/>
  <c r="Y29" i="5"/>
  <c r="V29" i="5"/>
  <c r="S29" i="5"/>
  <c r="P29" i="5"/>
  <c r="M29" i="5"/>
  <c r="J29" i="5"/>
  <c r="G29" i="5"/>
  <c r="D29" i="5"/>
  <c r="AE28" i="5"/>
  <c r="AB28" i="5"/>
  <c r="Y28" i="5"/>
  <c r="V28" i="5"/>
  <c r="S28" i="5"/>
  <c r="P28" i="5"/>
  <c r="M28" i="5"/>
  <c r="J28" i="5"/>
  <c r="G28" i="5"/>
  <c r="D28" i="5"/>
  <c r="AE27" i="5"/>
  <c r="AB27" i="5"/>
  <c r="Y27" i="5"/>
  <c r="V27" i="5"/>
  <c r="S27" i="5"/>
  <c r="P27" i="5"/>
  <c r="M27" i="5"/>
  <c r="J27" i="5"/>
  <c r="G27" i="5"/>
  <c r="D27" i="5"/>
  <c r="AE26" i="5"/>
  <c r="AB26" i="5"/>
  <c r="Y26" i="5"/>
  <c r="V26" i="5"/>
  <c r="S26" i="5"/>
  <c r="P26" i="5"/>
  <c r="M26" i="5"/>
  <c r="J26" i="5"/>
  <c r="G26" i="5"/>
  <c r="D26" i="5"/>
  <c r="AE25" i="5"/>
  <c r="AB25" i="5"/>
  <c r="Y25" i="5"/>
  <c r="V25" i="5"/>
  <c r="S25" i="5"/>
  <c r="P25" i="5"/>
  <c r="M25" i="5"/>
  <c r="J25" i="5"/>
  <c r="G25" i="5"/>
  <c r="D25" i="5"/>
  <c r="AE24" i="5"/>
  <c r="AB24" i="5"/>
  <c r="Y24" i="5"/>
  <c r="V24" i="5"/>
  <c r="S24" i="5"/>
  <c r="P24" i="5"/>
  <c r="M24" i="5"/>
  <c r="J24" i="5"/>
  <c r="G24" i="5"/>
  <c r="D24" i="5"/>
  <c r="AE23" i="5"/>
  <c r="AB23" i="5"/>
  <c r="Y23" i="5"/>
  <c r="V23" i="5"/>
  <c r="S23" i="5"/>
  <c r="P23" i="5"/>
  <c r="M23" i="5"/>
  <c r="J23" i="5"/>
  <c r="G23" i="5"/>
  <c r="D23" i="5"/>
  <c r="AE22" i="5"/>
  <c r="AB22" i="5"/>
  <c r="Y22" i="5"/>
  <c r="V22" i="5"/>
  <c r="S22" i="5"/>
  <c r="P22" i="5"/>
  <c r="M22" i="5"/>
  <c r="J22" i="5"/>
  <c r="G22" i="5"/>
  <c r="D22" i="5"/>
  <c r="AE21" i="5"/>
  <c r="AB21" i="5"/>
  <c r="Y21" i="5"/>
  <c r="V21" i="5"/>
  <c r="S21" i="5"/>
  <c r="P21" i="5"/>
  <c r="M21" i="5"/>
  <c r="J21" i="5"/>
  <c r="G21" i="5"/>
  <c r="D21" i="5"/>
  <c r="AE20" i="5"/>
  <c r="AB20" i="5"/>
  <c r="Y20" i="5"/>
  <c r="V20" i="5"/>
  <c r="S20" i="5"/>
  <c r="P20" i="5"/>
  <c r="M20" i="5"/>
  <c r="J20" i="5"/>
  <c r="G20" i="5"/>
  <c r="D20" i="5"/>
  <c r="AE19" i="5"/>
  <c r="AB19" i="5"/>
  <c r="Y19" i="5"/>
  <c r="V19" i="5"/>
  <c r="S19" i="5"/>
  <c r="P19" i="5"/>
  <c r="M19" i="5"/>
  <c r="J19" i="5"/>
  <c r="G19" i="5"/>
  <c r="D19" i="5"/>
  <c r="AE18" i="5"/>
  <c r="AB18" i="5"/>
  <c r="Y18" i="5"/>
  <c r="V18" i="5"/>
  <c r="S18" i="5"/>
  <c r="P18" i="5"/>
  <c r="M18" i="5"/>
  <c r="J18" i="5"/>
  <c r="G18" i="5"/>
  <c r="D18" i="5"/>
  <c r="AE17" i="5"/>
  <c r="AB17" i="5"/>
  <c r="Y17" i="5"/>
  <c r="V17" i="5"/>
  <c r="S17" i="5"/>
  <c r="P17" i="5"/>
  <c r="M17" i="5"/>
  <c r="J17" i="5"/>
  <c r="G17" i="5"/>
  <c r="D17" i="5"/>
  <c r="AE16" i="5"/>
  <c r="AB16" i="5"/>
  <c r="Y16" i="5"/>
  <c r="V16" i="5"/>
  <c r="S16" i="5"/>
  <c r="P16" i="5"/>
  <c r="M16" i="5"/>
  <c r="J16" i="5"/>
  <c r="G16" i="5"/>
  <c r="D16" i="5"/>
  <c r="AE15" i="5"/>
  <c r="AB15" i="5"/>
  <c r="Y15" i="5"/>
  <c r="V15" i="5"/>
  <c r="S15" i="5"/>
  <c r="P15" i="5"/>
  <c r="M15" i="5"/>
  <c r="J15" i="5"/>
  <c r="G15" i="5"/>
  <c r="D15" i="5"/>
  <c r="AE14" i="5"/>
  <c r="AB14" i="5"/>
  <c r="Y14" i="5"/>
  <c r="V14" i="5"/>
  <c r="S14" i="5"/>
  <c r="P14" i="5"/>
  <c r="M14" i="5"/>
  <c r="J14" i="5"/>
  <c r="G14" i="5"/>
  <c r="D14" i="5"/>
  <c r="AE13" i="5"/>
  <c r="AB13" i="5"/>
  <c r="Y13" i="5"/>
  <c r="V13" i="5"/>
  <c r="S13" i="5"/>
  <c r="P13" i="5"/>
  <c r="M13" i="5"/>
  <c r="J13" i="5"/>
  <c r="G13" i="5"/>
  <c r="D13" i="5"/>
  <c r="AE12" i="5"/>
  <c r="AB12" i="5"/>
  <c r="Y12" i="5"/>
  <c r="V12" i="5"/>
  <c r="S12" i="5"/>
  <c r="P12" i="5"/>
  <c r="M12" i="5"/>
  <c r="J12" i="5"/>
  <c r="G12" i="5"/>
  <c r="D12" i="5"/>
  <c r="AE11" i="5"/>
  <c r="AB11" i="5"/>
  <c r="Y11" i="5"/>
  <c r="V11" i="5"/>
  <c r="S11" i="5"/>
  <c r="P11" i="5"/>
  <c r="M11" i="5"/>
  <c r="J11" i="5"/>
  <c r="G11" i="5"/>
  <c r="D11" i="5"/>
  <c r="AE10" i="5"/>
  <c r="AB10" i="5"/>
  <c r="Y10" i="5"/>
  <c r="V10" i="5"/>
  <c r="S10" i="5"/>
  <c r="P10" i="5"/>
  <c r="M10" i="5"/>
  <c r="J10" i="5"/>
  <c r="G10" i="5"/>
  <c r="D10" i="5"/>
  <c r="AE9" i="5"/>
  <c r="AB9" i="5"/>
  <c r="Y9" i="5"/>
  <c r="V9" i="5"/>
  <c r="S9" i="5"/>
  <c r="P9" i="5"/>
  <c r="M9" i="5"/>
  <c r="J9" i="5"/>
  <c r="G9" i="5"/>
  <c r="D9" i="5"/>
  <c r="AE8" i="5"/>
  <c r="AB8" i="5"/>
  <c r="Y8" i="5"/>
  <c r="V8" i="5"/>
  <c r="S8" i="5"/>
  <c r="P8" i="5"/>
  <c r="M8" i="5"/>
  <c r="J8" i="5"/>
  <c r="G8" i="5"/>
  <c r="D8" i="5"/>
  <c r="AE7" i="5"/>
  <c r="AB7" i="5"/>
  <c r="Y7" i="5"/>
  <c r="V7" i="5"/>
  <c r="S7" i="5"/>
  <c r="P7" i="5"/>
  <c r="M7" i="5"/>
  <c r="J7" i="5"/>
  <c r="G7" i="5"/>
  <c r="D7" i="5"/>
  <c r="AE6" i="5"/>
  <c r="AB6" i="5"/>
  <c r="Y6" i="5"/>
  <c r="V6" i="5"/>
  <c r="S6" i="5"/>
  <c r="P6" i="5"/>
  <c r="M6" i="5"/>
  <c r="J6" i="5"/>
  <c r="G6" i="5"/>
  <c r="D6" i="5"/>
  <c r="AE5" i="5"/>
  <c r="AB5" i="5"/>
  <c r="Y5" i="5"/>
  <c r="V5" i="5"/>
  <c r="S5" i="5"/>
  <c r="P5" i="5"/>
  <c r="M5" i="5"/>
  <c r="J5" i="5"/>
  <c r="G5" i="5"/>
  <c r="D5" i="5"/>
  <c r="D33" i="5" s="1"/>
  <c r="C26" i="11" s="1"/>
  <c r="C29" i="11" s="1"/>
  <c r="AE4" i="5"/>
  <c r="AB4" i="5"/>
  <c r="Y4" i="5"/>
  <c r="V4" i="5"/>
  <c r="S4" i="5"/>
  <c r="P4" i="5"/>
  <c r="M4" i="5"/>
  <c r="J4" i="5"/>
  <c r="G4" i="5"/>
  <c r="M33" i="5" l="1"/>
  <c r="F26" i="11" s="1"/>
  <c r="F29" i="11" s="1"/>
  <c r="P33" i="5"/>
  <c r="G26" i="11" s="1"/>
  <c r="G29" i="11" s="1"/>
  <c r="AB33" i="5"/>
  <c r="K26" i="11" s="1"/>
  <c r="K29" i="11" s="1"/>
  <c r="G33" i="5"/>
  <c r="D26" i="11" s="1"/>
  <c r="D29" i="11" s="1"/>
  <c r="S33" i="5"/>
  <c r="H26" i="11" s="1"/>
  <c r="H29" i="11" s="1"/>
  <c r="AE33" i="5"/>
  <c r="L26" i="11" s="1"/>
  <c r="L29" i="11" s="1"/>
  <c r="J33" i="5"/>
  <c r="E26" i="11" s="1"/>
  <c r="E29" i="11" s="1"/>
  <c r="V33" i="5"/>
  <c r="I26" i="11" s="1"/>
  <c r="I29" i="11" s="1"/>
  <c r="Y33" i="5"/>
  <c r="J26" i="11" s="1"/>
  <c r="J29" i="11" s="1"/>
  <c r="AH5" i="5"/>
  <c r="AH7" i="5"/>
  <c r="AH9" i="5"/>
  <c r="AH11" i="5"/>
  <c r="AH13" i="5"/>
  <c r="AH15" i="5"/>
  <c r="AH17" i="5"/>
  <c r="AH19" i="5"/>
  <c r="AH21" i="5"/>
  <c r="AH23" i="5"/>
  <c r="AH25" i="5"/>
  <c r="AH27" i="5"/>
  <c r="AH29" i="5"/>
  <c r="AH31" i="5"/>
  <c r="AH32" i="5"/>
  <c r="AH4" i="5"/>
  <c r="AK4" i="5"/>
  <c r="AK6" i="5"/>
  <c r="AK8" i="5"/>
  <c r="AK10" i="5"/>
  <c r="AK12" i="5"/>
  <c r="AK14" i="5"/>
  <c r="AK16" i="5"/>
  <c r="AK18" i="5"/>
  <c r="AK20" i="5"/>
  <c r="AK22" i="5"/>
  <c r="AK24" i="5"/>
  <c r="AK26" i="5"/>
  <c r="AK28" i="5"/>
  <c r="AK30" i="5"/>
  <c r="AK5" i="5"/>
  <c r="AK7" i="5"/>
  <c r="AK9" i="5"/>
  <c r="AK11" i="5"/>
  <c r="AN11" i="5" s="1"/>
  <c r="AK13" i="5"/>
  <c r="AK15" i="5"/>
  <c r="AK17" i="5"/>
  <c r="AK19" i="5"/>
  <c r="AN19" i="5" s="1"/>
  <c r="AK21" i="5"/>
  <c r="AK23" i="5"/>
  <c r="AK25" i="5"/>
  <c r="AK27" i="5"/>
  <c r="AN27" i="5" s="1"/>
  <c r="AK29" i="5"/>
  <c r="AK31" i="5"/>
  <c r="AK32" i="5"/>
  <c r="AH6" i="5"/>
  <c r="AN6" i="5" s="1"/>
  <c r="AH8" i="5"/>
  <c r="AH10" i="5"/>
  <c r="AN10" i="5" s="1"/>
  <c r="AH12" i="5"/>
  <c r="AH14" i="5"/>
  <c r="AN14" i="5" s="1"/>
  <c r="AH16" i="5"/>
  <c r="AH18" i="5"/>
  <c r="AN18" i="5" s="1"/>
  <c r="AH20" i="5"/>
  <c r="AH22" i="5"/>
  <c r="AN22" i="5" s="1"/>
  <c r="AH24" i="5"/>
  <c r="AH26" i="5"/>
  <c r="AN26" i="5" s="1"/>
  <c r="AH28" i="5"/>
  <c r="AH30" i="5"/>
  <c r="AN30" i="5" s="1"/>
  <c r="AK33" i="5" l="1"/>
  <c r="AN29" i="5"/>
  <c r="AN13" i="5"/>
  <c r="AN5" i="5"/>
  <c r="AH33" i="5"/>
  <c r="N26" i="11"/>
  <c r="AN21" i="5"/>
  <c r="AN28" i="5"/>
  <c r="AN20" i="5"/>
  <c r="AN12" i="5"/>
  <c r="M26" i="11"/>
  <c r="M29" i="11" s="1"/>
  <c r="AN32" i="5"/>
  <c r="AN25" i="5"/>
  <c r="AN17" i="5"/>
  <c r="AN9" i="5"/>
  <c r="AN24" i="5"/>
  <c r="AN16" i="5"/>
  <c r="AN8" i="5"/>
  <c r="AN31" i="5"/>
  <c r="AN23" i="5"/>
  <c r="AN15" i="5"/>
  <c r="AN7" i="5"/>
  <c r="AN4" i="5"/>
  <c r="AN33" i="5" l="1"/>
  <c r="O26" i="11"/>
  <c r="O29" i="11" s="1"/>
  <c r="N29" i="11"/>
</calcChain>
</file>

<file path=xl/sharedStrings.xml><?xml version="1.0" encoding="utf-8"?>
<sst xmlns="http://schemas.openxmlformats.org/spreadsheetml/2006/main" count="553" uniqueCount="144">
  <si>
    <t>Total</t>
  </si>
  <si>
    <t>Base Year 1</t>
  </si>
  <si>
    <t>Base Year 2</t>
  </si>
  <si>
    <t>Base Year 3</t>
  </si>
  <si>
    <t>Base Year 4</t>
  </si>
  <si>
    <t>Base Year 5</t>
  </si>
  <si>
    <t>Option Year 1</t>
  </si>
  <si>
    <t>Option Year 2</t>
  </si>
  <si>
    <t>Option Year 3</t>
  </si>
  <si>
    <t>Option Year 4</t>
  </si>
  <si>
    <t>Option Year 5</t>
  </si>
  <si>
    <t>7/1/2021-6/30/2022</t>
  </si>
  <si>
    <t>7/1/2022-6/30/2023</t>
  </si>
  <si>
    <t>7/1/2021-6/30/2026</t>
  </si>
  <si>
    <t>7/1/2023-6/30/2024</t>
  </si>
  <si>
    <t>7/1/2024-6/30/2025</t>
  </si>
  <si>
    <t>7/1/2025-6/30/2026</t>
  </si>
  <si>
    <t>7/1/2026-6/30/2027</t>
  </si>
  <si>
    <t>7/1/2027-6/30/2028</t>
  </si>
  <si>
    <t>7/1/2028-6/30/2029</t>
  </si>
  <si>
    <t>7/1/2029-6/30/2030</t>
  </si>
  <si>
    <t>7/1/2030-6/30/2031</t>
  </si>
  <si>
    <t>Base Term Total</t>
  </si>
  <si>
    <t>Option Years Total</t>
  </si>
  <si>
    <t>7/1/2026-6/30/2031</t>
  </si>
  <si>
    <t>General Manager</t>
  </si>
  <si>
    <t>Maintenance Manager</t>
  </si>
  <si>
    <t>Benefits</t>
  </si>
  <si>
    <t>Cost</t>
  </si>
  <si>
    <t>Dispatcher</t>
  </si>
  <si>
    <t>Road Supervisor</t>
  </si>
  <si>
    <t>Customer Service Rep.</t>
  </si>
  <si>
    <t>Adv. Level Mech./Tech-A</t>
  </si>
  <si>
    <t>Journeyl Level Mech./Tech-B</t>
  </si>
  <si>
    <t>Entry Level Mech./Tech-C</t>
  </si>
  <si>
    <t>Maintenance Utility Worker</t>
  </si>
  <si>
    <t>Maintenance Clerk</t>
  </si>
  <si>
    <t>Units</t>
  </si>
  <si>
    <t>$ Each</t>
  </si>
  <si>
    <t>Item</t>
  </si>
  <si>
    <t>Management:</t>
  </si>
  <si>
    <t>Salary/Wage</t>
  </si>
  <si>
    <t>Non-Management:</t>
  </si>
  <si>
    <t>Position</t>
  </si>
  <si>
    <t>Salaries &amp; Wages</t>
  </si>
  <si>
    <t>Employee Bonuses/Incentives:</t>
  </si>
  <si>
    <t>10-Year Totals</t>
  </si>
  <si>
    <t>Base Term Totals</t>
  </si>
  <si>
    <t>Option Years Totals</t>
  </si>
  <si>
    <t>Hours</t>
  </si>
  <si>
    <t>Paratransit Driver (Full Time)</t>
  </si>
  <si>
    <t>Paratransit Driver (Part Time)</t>
  </si>
  <si>
    <t>Fixed-Route Driver (Full Time)</t>
  </si>
  <si>
    <t>Fixed-Route Driver (Part Time)</t>
  </si>
  <si>
    <t>Taxes</t>
  </si>
  <si>
    <t>Headcount</t>
  </si>
  <si>
    <t>Payroll Taxes &amp; 
Employer-Paid Benefits</t>
  </si>
  <si>
    <t>Option Year Totals</t>
  </si>
  <si>
    <r>
      <t xml:space="preserve">Salary/Wage </t>
    </r>
    <r>
      <rPr>
        <sz val="11"/>
        <color theme="1"/>
        <rFont val="Calibri"/>
        <family val="2"/>
      </rPr>
      <t>Δ</t>
    </r>
  </si>
  <si>
    <t>General Liability</t>
  </si>
  <si>
    <t>Automobile Liability</t>
  </si>
  <si>
    <t>Performance Bond</t>
  </si>
  <si>
    <t>Coverage Limit</t>
  </si>
  <si>
    <t>Premium/Cost</t>
  </si>
  <si>
    <t>Totals</t>
  </si>
  <si>
    <t>Management</t>
  </si>
  <si>
    <t>Non-Management</t>
  </si>
  <si>
    <t>Fixed Route Drivers</t>
  </si>
  <si>
    <t>Paratransit Drivers</t>
  </si>
  <si>
    <t>Dispatch &amp; Road Supervisors</t>
  </si>
  <si>
    <t>Customer Service</t>
  </si>
  <si>
    <t>Maintenance</t>
  </si>
  <si>
    <t>Salaries/Wages/Bonuses</t>
  </si>
  <si>
    <t>Benefits &amp; Payroll Taxes</t>
  </si>
  <si>
    <t>Insurance</t>
  </si>
  <si>
    <t>Transition &amp; Startup Costs</t>
  </si>
  <si>
    <t>Option Years</t>
  </si>
  <si>
    <t>Base Term</t>
  </si>
  <si>
    <t>10-Year</t>
  </si>
  <si>
    <t>Total Est. Cost</t>
  </si>
  <si>
    <t>Corporate Taxes</t>
  </si>
  <si>
    <t>Licenses</t>
  </si>
  <si>
    <t>Permits</t>
  </si>
  <si>
    <t>Office Equipment</t>
  </si>
  <si>
    <t>Office Furniture &amp; Fixture</t>
  </si>
  <si>
    <t>Computer Equipment</t>
  </si>
  <si>
    <t>Computer Software</t>
  </si>
  <si>
    <t>Field Communications/Radio</t>
  </si>
  <si>
    <t>Cell Phones</t>
  </si>
  <si>
    <t>Membership Dues &amp; Subscriptions</t>
  </si>
  <si>
    <t>Relocation</t>
  </si>
  <si>
    <t>Employee Uniforms</t>
  </si>
  <si>
    <t>Corporate Overhead and Allocations</t>
  </si>
  <si>
    <t>Profit</t>
  </si>
  <si>
    <t>Consulting &amp; Professional Services</t>
  </si>
  <si>
    <t>Legal Services</t>
  </si>
  <si>
    <t>IT Support</t>
  </si>
  <si>
    <t>Accounting &amp; Payroll Processing</t>
  </si>
  <si>
    <t>Employee Recruitment &amp; Screening</t>
  </si>
  <si>
    <t>Travel</t>
  </si>
  <si>
    <t>Corporate &amp; Misc. Costs</t>
  </si>
  <si>
    <t>General &amp; Administrative Costs</t>
  </si>
  <si>
    <t>10-Year Cost Summary</t>
  </si>
  <si>
    <t>Startup Period</t>
  </si>
  <si>
    <t>3/18/2021-6/30/2022</t>
  </si>
  <si>
    <t>Transition &amp; Startup</t>
  </si>
  <si>
    <t>Employee Theft/Crime Insurance</t>
  </si>
  <si>
    <t>Worker's Compensation</t>
  </si>
  <si>
    <t>Fixed Cost</t>
  </si>
  <si>
    <t>Hours-Based</t>
  </si>
  <si>
    <r>
      <t>Fixed Cost</t>
    </r>
    <r>
      <rPr>
        <sz val="11"/>
        <color theme="1"/>
        <rFont val="Calibri"/>
        <family val="2"/>
      </rPr>
      <t>†</t>
    </r>
  </si>
  <si>
    <r>
      <t>Hours-Based</t>
    </r>
    <r>
      <rPr>
        <sz val="11"/>
        <color theme="1"/>
        <rFont val="Calibri"/>
        <family val="2"/>
      </rPr>
      <t>†</t>
    </r>
  </si>
  <si>
    <r>
      <t>Hours</t>
    </r>
    <r>
      <rPr>
        <sz val="11"/>
        <color theme="1"/>
        <rFont val="Calibri"/>
        <family val="2"/>
      </rPr>
      <t>*</t>
    </r>
  </si>
  <si>
    <t>Net Increase</t>
  </si>
  <si>
    <t>Position Headcount</t>
  </si>
  <si>
    <t>Hourly Staff Wages</t>
  </si>
  <si>
    <t>Salaried Staff Pay &amp; Bonuses</t>
  </si>
  <si>
    <t>†Enter Salary x 1 for salaried positions; 
wage x hours for hourly positions</t>
  </si>
  <si>
    <t>*Enter combined hours per year for all FTEs</t>
  </si>
  <si>
    <t>Variable Costs</t>
  </si>
  <si>
    <t>Fixed Costs</t>
  </si>
  <si>
    <t>Taxes*</t>
  </si>
  <si>
    <t>Benefits*</t>
  </si>
  <si>
    <t>*Enter cumulative payroll taxes and 
benefits for all FTEs in each position</t>
  </si>
  <si>
    <t>10-Year Total</t>
  </si>
  <si>
    <t>7/1/2021-6/30/2031</t>
  </si>
  <si>
    <t>Base Term Increase</t>
  </si>
  <si>
    <t>Option Years Increase</t>
  </si>
  <si>
    <t>10-Year Increase</t>
  </si>
  <si>
    <t>This pricing form is provided as an example and template for PROPOSERS to use when generating price PROPOSALS in response to SolTrans Solicitation 2020-RFP-02 Transit Operations and Maintenance Services. The workbook includes numerous formulas and links, and is not password protected. PROPOSERS should take care to ensure that all formulas and links are correct when PROPOSALS are submitted. Price PROPOSALS must be submitted in un-protected executable Excel format with all appropriate formulas and links, to enable complete cost analysis. Password protected price PROPOSALS may be considered non-responsive, unless approved by SolTrans prior to submittal.</t>
  </si>
  <si>
    <t>For questions regarding the pricing form, please contact SolTrans' Project Manager at procurements@soltransride.com</t>
  </si>
  <si>
    <t>Pricing Form Instructions:</t>
  </si>
  <si>
    <t>1. Complete the Staff Headcount worksheet for all base and option years. Indicate the actual number of staff planned for each position for each year. Add, remove or modify positions as needed.</t>
  </si>
  <si>
    <t>2. Complete the Salaries &amp; Wages worksheet.The list of positions should update automatically based on changes to the positions listed on the Headcount worksheet. Update links and formulas as needed.</t>
  </si>
  <si>
    <t>3. Complete the Payroll Taxes &amp; Benefits worksheet.The list of positions should update automatically based on changes to the positions listed on the Headcount worksheet. Update links and formulas as needed.</t>
  </si>
  <si>
    <t>Fixed/Var.</t>
  </si>
  <si>
    <t>Corporate &amp; Miscelaneous Costs</t>
  </si>
  <si>
    <t>Est. VRH</t>
  </si>
  <si>
    <t>4. Complete the Corporate &amp; Misc. Costs worksheet. In Column B, indicate whether each cost is variable or fixed. Add, remove or modify cost items as needed. Update links and formulas as needed.</t>
  </si>
  <si>
    <t>5. Complete the Variable Costs Worksheet. Include all variable cost subtotals for each contract year. Update links and formulas as needed.</t>
  </si>
  <si>
    <t>6. Complete the Insurance &amp; Bond worksheet. Update fields as needed.</t>
  </si>
  <si>
    <t>7. Complete the Fixed Costs Worksheet. Include all variable cost subtotals for each contract year. Update links and formulas as needed.</t>
  </si>
  <si>
    <t>8. Complete the Transition &amp; Startup worksheet. Include all transition and project startup related costs.</t>
  </si>
  <si>
    <t>9. Update links and formulas as appropriate, and complete the Summary worksheet. Add lines as needed for fixed and variable prices 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</si>
</sst>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_);_(* \(#,##0.0\);_(* &quot;-&quot;??_);_(@_)"/>
  </numFmts>
  <fonts count="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1"/>
      <color theme="1"/>
      <name val="Calibri"/>
      <family val="2"/>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dotted">
        <color auto="1"/>
      </right>
      <top style="thin">
        <color auto="1"/>
      </top>
      <bottom style="dotted">
        <color auto="1"/>
      </bottom>
      <diagonal/>
    </border>
    <border>
      <left style="dotted">
        <color auto="1"/>
      </left>
      <right style="medium">
        <color indexed="64"/>
      </right>
      <top style="thin">
        <color auto="1"/>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style="dotted">
        <color auto="1"/>
      </right>
      <top style="dotted">
        <color auto="1"/>
      </top>
      <bottom style="thin">
        <color auto="1"/>
      </bottom>
      <diagonal/>
    </border>
    <border>
      <left style="dotted">
        <color auto="1"/>
      </left>
      <right style="medium">
        <color indexed="64"/>
      </right>
      <top style="dotted">
        <color auto="1"/>
      </top>
      <bottom style="thin">
        <color auto="1"/>
      </bottom>
      <diagonal/>
    </border>
    <border>
      <left style="medium">
        <color indexed="64"/>
      </left>
      <right/>
      <top style="thin">
        <color auto="1"/>
      </top>
      <bottom style="dotted">
        <color auto="1"/>
      </bottom>
      <diagonal/>
    </border>
    <border>
      <left style="medium">
        <color indexed="64"/>
      </left>
      <right/>
      <top style="dotted">
        <color auto="1"/>
      </top>
      <bottom style="thin">
        <color auto="1"/>
      </bottom>
      <diagonal/>
    </border>
    <border>
      <left style="medium">
        <color indexed="64"/>
      </left>
      <right/>
      <top/>
      <bottom style="dotted">
        <color auto="1"/>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top style="dotted">
        <color auto="1"/>
      </top>
      <bottom/>
      <diagonal/>
    </border>
    <border>
      <left style="medium">
        <color indexed="64"/>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indexed="64"/>
      </right>
      <top style="dotted">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dotted">
        <color auto="1"/>
      </bottom>
      <diagonal/>
    </border>
    <border>
      <left style="medium">
        <color indexed="64"/>
      </left>
      <right style="medium">
        <color indexed="64"/>
      </right>
      <top style="dotted">
        <color auto="1"/>
      </top>
      <bottom style="dotted">
        <color auto="1"/>
      </bottom>
      <diagonal/>
    </border>
    <border>
      <left/>
      <right style="medium">
        <color indexed="64"/>
      </right>
      <top style="dotted">
        <color auto="1"/>
      </top>
      <bottom style="thin">
        <color auto="1"/>
      </bottom>
      <diagonal/>
    </border>
    <border>
      <left/>
      <right/>
      <top style="dotted">
        <color auto="1"/>
      </top>
      <bottom style="thin">
        <color auto="1"/>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dotted">
        <color auto="1"/>
      </right>
      <top style="thin">
        <color indexed="64"/>
      </top>
      <bottom style="medium">
        <color indexed="64"/>
      </bottom>
      <diagonal/>
    </border>
    <border>
      <left style="dotted">
        <color auto="1"/>
      </left>
      <right style="medium">
        <color indexed="64"/>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medium">
        <color indexed="64"/>
      </left>
      <right style="medium">
        <color indexed="64"/>
      </right>
      <top style="dotted">
        <color auto="1"/>
      </top>
      <bottom/>
      <diagonal/>
    </border>
    <border>
      <left style="medium">
        <color indexed="64"/>
      </left>
      <right style="dotted">
        <color auto="1"/>
      </right>
      <top style="thin">
        <color indexed="64"/>
      </top>
      <bottom style="medium">
        <color indexed="64"/>
      </bottom>
      <diagonal/>
    </border>
    <border>
      <left style="dotted">
        <color auto="1"/>
      </left>
      <right/>
      <top style="thin">
        <color indexed="64"/>
      </top>
      <bottom style="medium">
        <color indexed="64"/>
      </bottom>
      <diagonal/>
    </border>
    <border>
      <left style="medium">
        <color indexed="64"/>
      </left>
      <right style="medium">
        <color indexed="64"/>
      </right>
      <top style="dotted">
        <color auto="1"/>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top style="double">
        <color auto="1"/>
      </top>
      <bottom style="medium">
        <color indexed="64"/>
      </bottom>
      <diagonal/>
    </border>
    <border>
      <left/>
      <right style="medium">
        <color indexed="64"/>
      </right>
      <top style="double">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dotted">
        <color auto="1"/>
      </left>
      <right/>
      <top/>
      <bottom style="dotted">
        <color auto="1"/>
      </bottom>
      <diagonal/>
    </border>
    <border>
      <left style="dotted">
        <color auto="1"/>
      </left>
      <right/>
      <top style="dotted">
        <color auto="1"/>
      </top>
      <bottom/>
      <diagonal/>
    </border>
    <border>
      <left style="medium">
        <color indexed="64"/>
      </left>
      <right style="medium">
        <color indexed="64"/>
      </right>
      <top style="thin">
        <color auto="1"/>
      </top>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57">
    <xf numFmtId="0" fontId="0" fillId="0" borderId="0" xfId="0"/>
    <xf numFmtId="44" fontId="0" fillId="0" borderId="0" xfId="2" applyFont="1" applyFill="1" applyBorder="1"/>
    <xf numFmtId="164" fontId="0" fillId="0" borderId="2" xfId="1" applyNumberFormat="1" applyFont="1" applyFill="1" applyBorder="1" applyAlignment="1">
      <alignment horizontal="center"/>
    </xf>
    <xf numFmtId="0" fontId="0" fillId="0" borderId="8" xfId="0" applyBorder="1" applyAlignment="1">
      <alignment horizontal="center"/>
    </xf>
    <xf numFmtId="0" fontId="0" fillId="0" borderId="0" xfId="0" applyFill="1" applyBorder="1"/>
    <xf numFmtId="164" fontId="0" fillId="0" borderId="0" xfId="1" applyNumberFormat="1" applyFont="1" applyFill="1" applyBorder="1" applyAlignment="1">
      <alignment horizontal="center"/>
    </xf>
    <xf numFmtId="164" fontId="0" fillId="0" borderId="0" xfId="1" applyNumberFormat="1" applyFont="1" applyFill="1" applyBorder="1"/>
    <xf numFmtId="0" fontId="0" fillId="0" borderId="0" xfId="0" applyFill="1" applyBorder="1" applyAlignment="1">
      <alignment horizontal="center"/>
    </xf>
    <xf numFmtId="0" fontId="0" fillId="0" borderId="0" xfId="0" applyFill="1" applyBorder="1" applyAlignment="1"/>
    <xf numFmtId="164" fontId="0" fillId="0" borderId="9" xfId="1" applyNumberFormat="1" applyFont="1" applyFill="1" applyBorder="1" applyAlignment="1">
      <alignment horizontal="center"/>
    </xf>
    <xf numFmtId="44" fontId="0" fillId="0" borderId="9" xfId="2" applyFont="1" applyFill="1" applyBorder="1"/>
    <xf numFmtId="164" fontId="0" fillId="0" borderId="9" xfId="1" applyNumberFormat="1" applyFont="1" applyFill="1" applyBorder="1"/>
    <xf numFmtId="164" fontId="0" fillId="0" borderId="10" xfId="1" applyNumberFormat="1" applyFont="1" applyFill="1" applyBorder="1" applyAlignment="1">
      <alignment horizontal="center"/>
    </xf>
    <xf numFmtId="44" fontId="0" fillId="0" borderId="10" xfId="2" applyFont="1" applyFill="1" applyBorder="1"/>
    <xf numFmtId="164" fontId="0" fillId="0" borderId="10" xfId="1" applyNumberFormat="1" applyFont="1" applyFill="1" applyBorder="1"/>
    <xf numFmtId="164" fontId="0" fillId="0" borderId="9" xfId="1" applyNumberFormat="1" applyFont="1" applyFill="1" applyBorder="1" applyAlignment="1"/>
    <xf numFmtId="44" fontId="0" fillId="0" borderId="12" xfId="2" applyFont="1" applyFill="1" applyBorder="1" applyAlignment="1">
      <alignment horizontal="center"/>
    </xf>
    <xf numFmtId="44" fontId="0" fillId="0" borderId="12" xfId="2" applyFont="1" applyFill="1" applyBorder="1"/>
    <xf numFmtId="164" fontId="0" fillId="0" borderId="12" xfId="1" applyNumberFormat="1" applyFont="1" applyFill="1" applyBorder="1"/>
    <xf numFmtId="0" fontId="0" fillId="0" borderId="12" xfId="0" applyFill="1" applyBorder="1" applyAlignment="1" applyProtection="1">
      <protection locked="0"/>
    </xf>
    <xf numFmtId="164" fontId="0" fillId="0" borderId="12" xfId="1" applyNumberFormat="1" applyFont="1" applyFill="1" applyBorder="1" applyAlignment="1"/>
    <xf numFmtId="164" fontId="0" fillId="0" borderId="15" xfId="1" applyNumberFormat="1" applyFont="1" applyFill="1" applyBorder="1" applyAlignment="1">
      <alignment horizontal="center"/>
    </xf>
    <xf numFmtId="44" fontId="0" fillId="0" borderId="16" xfId="2" applyFont="1" applyFill="1" applyBorder="1" applyAlignment="1">
      <alignment horizontal="center"/>
    </xf>
    <xf numFmtId="0" fontId="0" fillId="0" borderId="21" xfId="0" applyFill="1" applyBorder="1" applyAlignment="1"/>
    <xf numFmtId="44" fontId="0" fillId="0" borderId="16" xfId="2" applyFont="1" applyFill="1" applyBorder="1"/>
    <xf numFmtId="164" fontId="0" fillId="0" borderId="19" xfId="1" applyNumberFormat="1" applyFont="1" applyFill="1" applyBorder="1" applyAlignment="1">
      <alignment horizontal="center"/>
    </xf>
    <xf numFmtId="44" fontId="0" fillId="0" borderId="20" xfId="2" applyFont="1" applyFill="1" applyBorder="1"/>
    <xf numFmtId="0" fontId="0" fillId="0" borderId="15" xfId="0" applyFill="1" applyBorder="1" applyAlignment="1" applyProtection="1">
      <protection locked="0"/>
    </xf>
    <xf numFmtId="0" fontId="0" fillId="0" borderId="16" xfId="0" applyFill="1" applyBorder="1" applyAlignment="1" applyProtection="1">
      <protection locked="0"/>
    </xf>
    <xf numFmtId="164" fontId="0" fillId="0" borderId="15" xfId="1" applyNumberFormat="1" applyFont="1" applyFill="1" applyBorder="1"/>
    <xf numFmtId="164" fontId="0" fillId="0" borderId="19" xfId="1" applyNumberFormat="1" applyFont="1" applyFill="1" applyBorder="1"/>
    <xf numFmtId="164" fontId="0" fillId="0" borderId="15" xfId="1" applyNumberFormat="1" applyFont="1" applyFill="1" applyBorder="1" applyAlignment="1"/>
    <xf numFmtId="0" fontId="0" fillId="0" borderId="15" xfId="0" applyFill="1" applyBorder="1"/>
    <xf numFmtId="0" fontId="0" fillId="0" borderId="19" xfId="0" applyFill="1" applyBorder="1"/>
    <xf numFmtId="0" fontId="0" fillId="0" borderId="15" xfId="0" applyFill="1" applyBorder="1" applyAlignment="1"/>
    <xf numFmtId="0" fontId="0" fillId="0" borderId="21" xfId="0" applyFill="1" applyBorder="1"/>
    <xf numFmtId="0" fontId="0" fillId="0" borderId="8" xfId="0" applyFill="1" applyBorder="1" applyAlignment="1"/>
    <xf numFmtId="164" fontId="0" fillId="0" borderId="8" xfId="1" applyNumberFormat="1" applyFont="1" applyFill="1" applyBorder="1" applyAlignment="1">
      <alignment horizontal="center"/>
    </xf>
    <xf numFmtId="44" fontId="0" fillId="0" borderId="13" xfId="2" applyFont="1" applyFill="1" applyBorder="1" applyAlignment="1">
      <alignment horizontal="center"/>
    </xf>
    <xf numFmtId="44" fontId="0" fillId="0" borderId="14" xfId="2" applyFont="1" applyFill="1" applyBorder="1" applyAlignment="1">
      <alignment horizontal="center"/>
    </xf>
    <xf numFmtId="164" fontId="0" fillId="0" borderId="13" xfId="1" applyNumberFormat="1" applyFont="1" applyFill="1" applyBorder="1" applyAlignment="1">
      <alignment horizontal="center"/>
    </xf>
    <xf numFmtId="0" fontId="0" fillId="0" borderId="8" xfId="0" applyFill="1" applyBorder="1" applyAlignment="1">
      <alignment horizontal="center"/>
    </xf>
    <xf numFmtId="0" fontId="0" fillId="0" borderId="24" xfId="0" applyFill="1" applyBorder="1" applyAlignment="1"/>
    <xf numFmtId="164" fontId="0" fillId="0" borderId="17" xfId="1" applyNumberFormat="1" applyFont="1" applyFill="1" applyBorder="1" applyAlignment="1">
      <alignment horizontal="center"/>
    </xf>
    <xf numFmtId="44" fontId="0" fillId="0" borderId="18" xfId="2" applyFont="1" applyFill="1" applyBorder="1"/>
    <xf numFmtId="164" fontId="0" fillId="0" borderId="17" xfId="1" applyNumberFormat="1" applyFont="1" applyFill="1" applyBorder="1"/>
    <xf numFmtId="0" fontId="0" fillId="0" borderId="17" xfId="0" applyFill="1" applyBorder="1"/>
    <xf numFmtId="0" fontId="0" fillId="0" borderId="25" xfId="0" applyFill="1" applyBorder="1"/>
    <xf numFmtId="164" fontId="0" fillId="0" borderId="22" xfId="1" applyNumberFormat="1" applyFont="1" applyFill="1" applyBorder="1" applyAlignment="1">
      <alignment horizontal="center"/>
    </xf>
    <xf numFmtId="44" fontId="0" fillId="0" borderId="11" xfId="2" applyFont="1" applyFill="1" applyBorder="1"/>
    <xf numFmtId="44" fontId="0" fillId="0" borderId="23" xfId="2" applyFont="1" applyFill="1" applyBorder="1"/>
    <xf numFmtId="164" fontId="0" fillId="0" borderId="22" xfId="1" applyNumberFormat="1" applyFont="1" applyFill="1" applyBorder="1"/>
    <xf numFmtId="0" fontId="0" fillId="0" borderId="24" xfId="0" applyFill="1" applyBorder="1"/>
    <xf numFmtId="164" fontId="0" fillId="0" borderId="17" xfId="1" applyNumberFormat="1" applyFont="1" applyFill="1" applyBorder="1" applyAlignment="1"/>
    <xf numFmtId="0" fontId="0" fillId="0" borderId="26" xfId="0" applyFill="1" applyBorder="1" applyAlignment="1"/>
    <xf numFmtId="164" fontId="0" fillId="0" borderId="27" xfId="1" applyNumberFormat="1" applyFont="1" applyFill="1" applyBorder="1" applyAlignment="1">
      <alignment horizontal="center"/>
    </xf>
    <xf numFmtId="44" fontId="0" fillId="0" borderId="28" xfId="2" applyFont="1" applyFill="1" applyBorder="1"/>
    <xf numFmtId="164" fontId="0" fillId="0" borderId="27" xfId="1" applyNumberFormat="1" applyFont="1" applyFill="1" applyBorder="1"/>
    <xf numFmtId="0" fontId="0" fillId="0" borderId="29" xfId="0" applyFill="1" applyBorder="1"/>
    <xf numFmtId="164" fontId="0" fillId="0" borderId="30" xfId="1" applyNumberFormat="1" applyFont="1" applyFill="1" applyBorder="1" applyAlignment="1">
      <alignment horizontal="center"/>
    </xf>
    <xf numFmtId="44" fontId="0" fillId="0" borderId="31" xfId="2" applyFont="1" applyFill="1" applyBorder="1"/>
    <xf numFmtId="44" fontId="0" fillId="0" borderId="32" xfId="2" applyFont="1" applyFill="1" applyBorder="1"/>
    <xf numFmtId="164" fontId="0" fillId="0" borderId="30" xfId="1" applyNumberFormat="1" applyFont="1" applyFill="1" applyBorder="1"/>
    <xf numFmtId="0" fontId="0" fillId="0" borderId="30" xfId="0" applyFill="1" applyBorder="1"/>
    <xf numFmtId="0" fontId="0" fillId="0" borderId="5" xfId="0" applyFill="1" applyBorder="1" applyAlignment="1" applyProtection="1">
      <protection locked="0"/>
    </xf>
    <xf numFmtId="0" fontId="0" fillId="0" borderId="0" xfId="0" applyFont="1" applyFill="1" applyBorder="1"/>
    <xf numFmtId="44" fontId="0" fillId="0" borderId="8" xfId="2" applyFont="1" applyFill="1" applyBorder="1" applyAlignment="1">
      <alignment horizontal="center"/>
    </xf>
    <xf numFmtId="0" fontId="0" fillId="0" borderId="6" xfId="0" applyFill="1" applyBorder="1"/>
    <xf numFmtId="0" fontId="0" fillId="0" borderId="1" xfId="0" applyFill="1" applyBorder="1" applyAlignment="1"/>
    <xf numFmtId="164" fontId="0" fillId="0" borderId="11" xfId="1" applyNumberFormat="1" applyFont="1" applyFill="1" applyBorder="1"/>
    <xf numFmtId="0" fontId="0" fillId="0" borderId="36" xfId="0" applyFill="1" applyBorder="1" applyAlignment="1">
      <alignment horizontal="center"/>
    </xf>
    <xf numFmtId="0" fontId="0" fillId="0" borderId="39" xfId="0" applyFill="1" applyBorder="1" applyAlignment="1"/>
    <xf numFmtId="0" fontId="0" fillId="0" borderId="40" xfId="0" applyFill="1" applyBorder="1" applyAlignment="1"/>
    <xf numFmtId="0" fontId="0" fillId="0" borderId="40" xfId="0" applyFill="1" applyBorder="1" applyAlignment="1">
      <alignment horizontal="left" indent="4"/>
    </xf>
    <xf numFmtId="0" fontId="0" fillId="0" borderId="40" xfId="0" applyFill="1" applyBorder="1" applyAlignment="1">
      <alignment horizontal="left"/>
    </xf>
    <xf numFmtId="0" fontId="0" fillId="0" borderId="40" xfId="0" applyFill="1" applyBorder="1"/>
    <xf numFmtId="44" fontId="0" fillId="0" borderId="17" xfId="2" applyFont="1" applyFill="1" applyBorder="1" applyAlignment="1"/>
    <xf numFmtId="44" fontId="0" fillId="0" borderId="18" xfId="2" applyFont="1" applyFill="1" applyBorder="1" applyAlignment="1"/>
    <xf numFmtId="44" fontId="0" fillId="0" borderId="19" xfId="2" applyFont="1" applyFill="1" applyBorder="1" applyAlignment="1"/>
    <xf numFmtId="44" fontId="0" fillId="0" borderId="20" xfId="2" applyFont="1" applyFill="1" applyBorder="1" applyAlignment="1"/>
    <xf numFmtId="44" fontId="0" fillId="0" borderId="19" xfId="2" applyFont="1" applyFill="1" applyBorder="1"/>
    <xf numFmtId="44" fontId="0" fillId="0" borderId="17" xfId="2" applyFont="1" applyFill="1" applyBorder="1"/>
    <xf numFmtId="44" fontId="0" fillId="0" borderId="2" xfId="2" applyFont="1" applyFill="1" applyBorder="1" applyAlignment="1">
      <alignment horizontal="center"/>
    </xf>
    <xf numFmtId="44" fontId="0" fillId="0" borderId="7" xfId="2" applyFont="1" applyFill="1" applyBorder="1" applyAlignment="1">
      <alignment horizontal="center"/>
    </xf>
    <xf numFmtId="164" fontId="0" fillId="0" borderId="31" xfId="1" applyNumberFormat="1" applyFont="1" applyFill="1" applyBorder="1"/>
    <xf numFmtId="44" fontId="0" fillId="0" borderId="46" xfId="2" applyFont="1" applyFill="1" applyBorder="1"/>
    <xf numFmtId="164" fontId="0" fillId="0" borderId="47" xfId="1" applyNumberFormat="1" applyFont="1" applyFill="1" applyBorder="1"/>
    <xf numFmtId="0" fontId="0" fillId="0" borderId="48" xfId="0" applyFill="1" applyBorder="1"/>
    <xf numFmtId="44" fontId="0" fillId="0" borderId="30" xfId="2" applyFont="1" applyFill="1" applyBorder="1"/>
    <xf numFmtId="0" fontId="0" fillId="0" borderId="43" xfId="0" applyFill="1" applyBorder="1"/>
    <xf numFmtId="44" fontId="0" fillId="0" borderId="49" xfId="2" applyFont="1" applyFill="1" applyBorder="1"/>
    <xf numFmtId="164" fontId="0" fillId="0" borderId="31" xfId="1" applyNumberFormat="1" applyFont="1" applyFill="1" applyBorder="1" applyAlignment="1">
      <alignment horizontal="center"/>
    </xf>
    <xf numFmtId="0" fontId="0" fillId="0" borderId="49" xfId="0" applyFill="1" applyBorder="1"/>
    <xf numFmtId="44" fontId="0" fillId="0" borderId="47" xfId="2" applyFont="1" applyFill="1" applyBorder="1"/>
    <xf numFmtId="0" fontId="0" fillId="0" borderId="36" xfId="0" applyBorder="1" applyAlignment="1">
      <alignment horizontal="center"/>
    </xf>
    <xf numFmtId="14" fontId="0" fillId="0" borderId="38" xfId="0" applyNumberFormat="1" applyBorder="1"/>
    <xf numFmtId="44" fontId="0" fillId="0" borderId="39" xfId="0" applyNumberFormat="1" applyBorder="1"/>
    <xf numFmtId="44" fontId="0" fillId="0" borderId="40" xfId="0" applyNumberFormat="1" applyBorder="1"/>
    <xf numFmtId="44" fontId="0" fillId="0" borderId="51" xfId="0" applyNumberFormat="1" applyBorder="1"/>
    <xf numFmtId="0" fontId="0" fillId="0" borderId="38" xfId="0" applyBorder="1"/>
    <xf numFmtId="44" fontId="0" fillId="0" borderId="39" xfId="2" applyFont="1" applyBorder="1"/>
    <xf numFmtId="44" fontId="0" fillId="0" borderId="52" xfId="0" applyNumberFormat="1" applyBorder="1"/>
    <xf numFmtId="0" fontId="0" fillId="0" borderId="3" xfId="0" applyBorder="1"/>
    <xf numFmtId="44" fontId="0" fillId="0" borderId="24" xfId="0" applyNumberFormat="1" applyBorder="1"/>
    <xf numFmtId="44" fontId="0" fillId="0" borderId="21" xfId="0" applyNumberFormat="1" applyBorder="1"/>
    <xf numFmtId="44" fontId="0" fillId="0" borderId="24" xfId="2" applyFont="1" applyBorder="1"/>
    <xf numFmtId="44" fontId="0" fillId="0" borderId="53" xfId="0" applyNumberFormat="1" applyBorder="1"/>
    <xf numFmtId="44" fontId="0" fillId="0" borderId="38" xfId="0" applyNumberFormat="1" applyBorder="1"/>
    <xf numFmtId="0" fontId="0" fillId="0" borderId="4" xfId="0" applyBorder="1"/>
    <xf numFmtId="0" fontId="5" fillId="0" borderId="19" xfId="0" applyFont="1" applyBorder="1"/>
    <xf numFmtId="0" fontId="5" fillId="0" borderId="0" xfId="0" applyFont="1"/>
    <xf numFmtId="0" fontId="5" fillId="0" borderId="22" xfId="0" applyFont="1" applyBorder="1"/>
    <xf numFmtId="0" fontId="5" fillId="0" borderId="19" xfId="0" applyFont="1" applyBorder="1" applyAlignment="1">
      <alignment horizontal="left"/>
    </xf>
    <xf numFmtId="0" fontId="5" fillId="2" borderId="20" xfId="0" applyFont="1" applyFill="1" applyBorder="1"/>
    <xf numFmtId="44" fontId="5" fillId="2" borderId="40" xfId="0" applyNumberFormat="1" applyFont="1" applyFill="1" applyBorder="1"/>
    <xf numFmtId="44" fontId="5" fillId="2" borderId="21" xfId="0" applyNumberFormat="1" applyFont="1" applyFill="1" applyBorder="1"/>
    <xf numFmtId="0" fontId="5" fillId="2" borderId="23" xfId="0" applyFont="1" applyFill="1" applyBorder="1"/>
    <xf numFmtId="44" fontId="5" fillId="2" borderId="51" xfId="0" applyNumberFormat="1" applyFont="1" applyFill="1" applyBorder="1"/>
    <xf numFmtId="44" fontId="5" fillId="2" borderId="25" xfId="0" applyNumberFormat="1" applyFont="1" applyFill="1" applyBorder="1"/>
    <xf numFmtId="44" fontId="5" fillId="2" borderId="40" xfId="2" applyFont="1" applyFill="1" applyBorder="1"/>
    <xf numFmtId="44" fontId="5" fillId="2" borderId="21" xfId="2" applyFont="1" applyFill="1" applyBorder="1"/>
    <xf numFmtId="0" fontId="5" fillId="2" borderId="20" xfId="0" applyFont="1" applyFill="1" applyBorder="1" applyAlignment="1">
      <alignment horizontal="left"/>
    </xf>
    <xf numFmtId="0" fontId="0" fillId="2" borderId="51" xfId="0" applyFill="1" applyBorder="1"/>
    <xf numFmtId="164" fontId="0" fillId="0" borderId="6" xfId="1" applyNumberFormat="1" applyFont="1" applyFill="1" applyBorder="1" applyAlignment="1">
      <alignment horizontal="center"/>
    </xf>
    <xf numFmtId="164" fontId="0" fillId="0" borderId="44" xfId="1" applyNumberFormat="1" applyFont="1" applyFill="1" applyBorder="1" applyAlignment="1">
      <alignment horizontal="center"/>
    </xf>
    <xf numFmtId="0" fontId="0" fillId="0" borderId="8" xfId="0" applyFill="1" applyBorder="1" applyAlignment="1">
      <alignment horizontal="center"/>
    </xf>
    <xf numFmtId="0" fontId="0" fillId="0" borderId="13" xfId="0"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34" xfId="0" applyFill="1" applyBorder="1" applyAlignment="1">
      <alignment horizontal="center"/>
    </xf>
    <xf numFmtId="44" fontId="0" fillId="0" borderId="8" xfId="2" applyFont="1" applyFill="1" applyBorder="1" applyAlignment="1">
      <alignment horizontal="center"/>
    </xf>
    <xf numFmtId="44" fontId="0" fillId="0" borderId="13" xfId="2" applyFont="1" applyFill="1" applyBorder="1" applyAlignment="1">
      <alignment horizontal="center"/>
    </xf>
    <xf numFmtId="44" fontId="0" fillId="0" borderId="14" xfId="2" applyFont="1" applyFill="1" applyBorder="1" applyAlignment="1">
      <alignment horizontal="center"/>
    </xf>
    <xf numFmtId="0" fontId="0" fillId="0" borderId="36" xfId="0" applyFill="1" applyBorder="1" applyAlignment="1">
      <alignment horizontal="center"/>
    </xf>
    <xf numFmtId="0" fontId="0" fillId="0" borderId="38" xfId="0" applyFill="1" applyBorder="1" applyAlignment="1">
      <alignment horizontal="center"/>
    </xf>
    <xf numFmtId="44" fontId="0" fillId="0" borderId="58" xfId="2" applyFont="1" applyFill="1" applyBorder="1"/>
    <xf numFmtId="44" fontId="0" fillId="0" borderId="59" xfId="2" applyFont="1" applyFill="1" applyBorder="1"/>
    <xf numFmtId="44" fontId="0" fillId="0" borderId="60" xfId="2" applyFont="1" applyFill="1" applyBorder="1"/>
    <xf numFmtId="44" fontId="0" fillId="0" borderId="61" xfId="2" applyFont="1" applyFill="1" applyBorder="1"/>
    <xf numFmtId="0" fontId="0" fillId="0" borderId="14" xfId="0" applyFill="1" applyBorder="1" applyAlignment="1">
      <alignment horizontal="center"/>
    </xf>
    <xf numFmtId="0" fontId="0" fillId="0" borderId="36" xfId="0" applyFill="1" applyBorder="1" applyAlignment="1">
      <alignment horizontal="center" vertical="center"/>
    </xf>
    <xf numFmtId="0" fontId="0" fillId="0" borderId="8" xfId="0" applyFill="1" applyBorder="1" applyAlignment="1">
      <alignment horizontal="center" vertical="center"/>
    </xf>
    <xf numFmtId="164" fontId="0" fillId="0" borderId="57" xfId="1" applyNumberFormat="1" applyFont="1" applyFill="1" applyBorder="1"/>
    <xf numFmtId="164" fontId="0" fillId="0" borderId="58" xfId="1" applyNumberFormat="1" applyFont="1" applyFill="1" applyBorder="1"/>
    <xf numFmtId="164" fontId="0" fillId="0" borderId="59" xfId="1" applyNumberFormat="1" applyFont="1" applyFill="1" applyBorder="1"/>
    <xf numFmtId="164" fontId="0" fillId="0" borderId="61" xfId="1" applyNumberFormat="1" applyFont="1" applyFill="1" applyBorder="1"/>
    <xf numFmtId="164" fontId="0" fillId="0" borderId="50" xfId="1" applyNumberFormat="1" applyFont="1" applyFill="1" applyBorder="1"/>
    <xf numFmtId="44" fontId="0" fillId="0" borderId="57" xfId="2" applyFont="1" applyFill="1" applyBorder="1"/>
    <xf numFmtId="0" fontId="0" fillId="0" borderId="14" xfId="0" applyFill="1" applyBorder="1" applyAlignment="1"/>
    <xf numFmtId="0" fontId="0" fillId="0" borderId="4" xfId="0" applyFill="1" applyBorder="1" applyAlignment="1"/>
    <xf numFmtId="0" fontId="0" fillId="0" borderId="37" xfId="0" applyFill="1" applyBorder="1" applyAlignment="1">
      <alignment horizontal="center"/>
    </xf>
    <xf numFmtId="44" fontId="0" fillId="0" borderId="36" xfId="2" applyFont="1" applyFill="1" applyBorder="1" applyAlignment="1">
      <alignment horizontal="center"/>
    </xf>
    <xf numFmtId="44" fontId="0" fillId="0" borderId="62" xfId="2" applyFont="1" applyFill="1" applyBorder="1" applyAlignment="1">
      <alignment horizontal="center"/>
    </xf>
    <xf numFmtId="164" fontId="0" fillId="0" borderId="39" xfId="1" applyNumberFormat="1" applyFont="1" applyFill="1" applyBorder="1"/>
    <xf numFmtId="164" fontId="0" fillId="0" borderId="40" xfId="1" applyNumberFormat="1" applyFont="1" applyFill="1" applyBorder="1"/>
    <xf numFmtId="164" fontId="0" fillId="0" borderId="51" xfId="1" applyNumberFormat="1" applyFont="1" applyFill="1" applyBorder="1"/>
    <xf numFmtId="164" fontId="0" fillId="0" borderId="62" xfId="1" applyNumberFormat="1" applyFont="1" applyFill="1" applyBorder="1"/>
    <xf numFmtId="164" fontId="0" fillId="0" borderId="48" xfId="1" applyNumberFormat="1" applyFont="1" applyFill="1" applyBorder="1"/>
    <xf numFmtId="164" fontId="0" fillId="0" borderId="43" xfId="1" applyNumberFormat="1" applyFont="1" applyFill="1" applyBorder="1"/>
    <xf numFmtId="164" fontId="0" fillId="0" borderId="63" xfId="1" applyNumberFormat="1" applyFont="1" applyFill="1" applyBorder="1"/>
    <xf numFmtId="164" fontId="0" fillId="0" borderId="64" xfId="1" applyNumberFormat="1" applyFont="1" applyFill="1" applyBorder="1"/>
    <xf numFmtId="164" fontId="0" fillId="0" borderId="42" xfId="1" applyNumberFormat="1" applyFont="1" applyFill="1" applyBorder="1"/>
    <xf numFmtId="164" fontId="0" fillId="0" borderId="65" xfId="1" applyNumberFormat="1" applyFont="1" applyFill="1" applyBorder="1"/>
    <xf numFmtId="164" fontId="0" fillId="0" borderId="44" xfId="1" applyNumberFormat="1" applyFont="1" applyFill="1" applyBorder="1"/>
    <xf numFmtId="44" fontId="0" fillId="0" borderId="37" xfId="2" applyFont="1" applyFill="1" applyBorder="1" applyAlignment="1">
      <alignment horizontal="center"/>
    </xf>
    <xf numFmtId="0" fontId="0" fillId="0" borderId="0" xfId="0" applyFont="1" applyFill="1" applyBorder="1" applyAlignment="1">
      <alignment wrapText="1"/>
    </xf>
    <xf numFmtId="44" fontId="0" fillId="0" borderId="44" xfId="2" applyFont="1" applyFill="1" applyBorder="1" applyAlignment="1">
      <alignment horizontal="center"/>
    </xf>
    <xf numFmtId="44" fontId="0" fillId="0" borderId="0" xfId="2" applyFont="1" applyFill="1" applyBorder="1" applyAlignment="1">
      <alignment horizontal="center"/>
    </xf>
    <xf numFmtId="44" fontId="0" fillId="0" borderId="0" xfId="2" applyFont="1" applyFill="1" applyBorder="1" applyAlignment="1"/>
    <xf numFmtId="44" fontId="0" fillId="0" borderId="2" xfId="2" applyFont="1" applyFill="1" applyBorder="1" applyAlignment="1" applyProtection="1">
      <protection locked="0"/>
    </xf>
    <xf numFmtId="44" fontId="0" fillId="0" borderId="7" xfId="2" applyFont="1" applyFill="1" applyBorder="1" applyAlignment="1" applyProtection="1">
      <protection locked="0"/>
    </xf>
    <xf numFmtId="44" fontId="0" fillId="0" borderId="57" xfId="2" applyFont="1" applyFill="1" applyBorder="1" applyAlignment="1"/>
    <xf numFmtId="164" fontId="0" fillId="0" borderId="0" xfId="1" applyNumberFormat="1" applyFont="1" applyFill="1" applyBorder="1" applyAlignment="1"/>
    <xf numFmtId="164" fontId="0" fillId="0" borderId="28" xfId="1" applyNumberFormat="1" applyFont="1" applyFill="1" applyBorder="1"/>
    <xf numFmtId="164" fontId="0" fillId="0" borderId="2" xfId="1" applyNumberFormat="1" applyFont="1" applyFill="1" applyBorder="1" applyAlignment="1" applyProtection="1">
      <protection locked="0"/>
    </xf>
    <xf numFmtId="44" fontId="0" fillId="0" borderId="5" xfId="2" applyFont="1" applyFill="1" applyBorder="1" applyAlignment="1">
      <alignment horizontal="center"/>
    </xf>
    <xf numFmtId="44" fontId="0" fillId="0" borderId="22" xfId="2" applyFont="1" applyFill="1" applyBorder="1"/>
    <xf numFmtId="44" fontId="0" fillId="0" borderId="15" xfId="2" applyFont="1" applyFill="1" applyBorder="1"/>
    <xf numFmtId="44" fontId="0" fillId="0" borderId="27" xfId="2" applyFont="1" applyFill="1" applyBorder="1"/>
    <xf numFmtId="164" fontId="0" fillId="0" borderId="49" xfId="1" applyNumberFormat="1" applyFont="1" applyFill="1" applyBorder="1" applyAlignment="1">
      <alignment horizontal="center"/>
    </xf>
    <xf numFmtId="0" fontId="3" fillId="0" borderId="21" xfId="0" applyFont="1" applyFill="1" applyBorder="1" applyAlignment="1">
      <alignment horizontal="left"/>
    </xf>
    <xf numFmtId="0" fontId="3" fillId="0" borderId="21" xfId="0" applyFont="1" applyFill="1" applyBorder="1" applyAlignment="1">
      <alignment horizontal="right"/>
    </xf>
    <xf numFmtId="0" fontId="3" fillId="0" borderId="21" xfId="0" applyFont="1" applyFill="1" applyBorder="1" applyAlignment="1"/>
    <xf numFmtId="164" fontId="0" fillId="0" borderId="36" xfId="1" applyNumberFormat="1" applyFont="1" applyFill="1" applyBorder="1" applyAlignment="1">
      <alignment horizontal="center"/>
    </xf>
    <xf numFmtId="164" fontId="0" fillId="0" borderId="62" xfId="1" applyNumberFormat="1" applyFont="1" applyFill="1" applyBorder="1" applyAlignment="1">
      <alignment horizontal="center"/>
    </xf>
    <xf numFmtId="164" fontId="0" fillId="0" borderId="43" xfId="1" applyNumberFormat="1" applyFont="1" applyFill="1" applyBorder="1" applyAlignment="1">
      <alignment horizontal="center"/>
    </xf>
    <xf numFmtId="44" fontId="0" fillId="0" borderId="15" xfId="2" applyFont="1" applyFill="1" applyBorder="1" applyAlignment="1">
      <alignment horizontal="center"/>
    </xf>
    <xf numFmtId="0" fontId="0" fillId="0" borderId="0" xfId="0" applyFill="1" applyBorder="1" applyAlignment="1">
      <alignment wrapText="1"/>
    </xf>
    <xf numFmtId="44" fontId="0" fillId="0" borderId="39" xfId="2" applyFont="1" applyFill="1" applyBorder="1"/>
    <xf numFmtId="44" fontId="0" fillId="0" borderId="40" xfId="2" applyFont="1" applyFill="1" applyBorder="1"/>
    <xf numFmtId="44" fontId="0" fillId="0" borderId="48" xfId="2" applyFont="1" applyFill="1" applyBorder="1"/>
    <xf numFmtId="44" fontId="0" fillId="0" borderId="43" xfId="2" applyFont="1" applyFill="1" applyBorder="1"/>
    <xf numFmtId="0" fontId="0" fillId="0" borderId="0" xfId="0" applyAlignment="1">
      <alignment wrapText="1"/>
    </xf>
    <xf numFmtId="0" fontId="0" fillId="0" borderId="0" xfId="0" applyAlignment="1"/>
    <xf numFmtId="0" fontId="0" fillId="0" borderId="66" xfId="0" applyFill="1" applyBorder="1" applyAlignment="1"/>
    <xf numFmtId="0" fontId="0" fillId="0" borderId="67" xfId="0" applyFill="1" applyBorder="1" applyAlignment="1"/>
    <xf numFmtId="0" fontId="0" fillId="0" borderId="67" xfId="0" applyFill="1" applyBorder="1" applyAlignment="1">
      <alignment horizontal="left"/>
    </xf>
    <xf numFmtId="0" fontId="0" fillId="0" borderId="67" xfId="0" applyFill="1" applyBorder="1"/>
    <xf numFmtId="0" fontId="0" fillId="0" borderId="68" xfId="0" applyFill="1" applyBorder="1"/>
    <xf numFmtId="0" fontId="0" fillId="0" borderId="69" xfId="0" applyFill="1" applyBorder="1"/>
    <xf numFmtId="0" fontId="0" fillId="0" borderId="0" xfId="0" applyFill="1" applyBorder="1" applyAlignment="1">
      <alignment horizontal="center" vertical="center"/>
    </xf>
    <xf numFmtId="0" fontId="0" fillId="0" borderId="3" xfId="0" applyFill="1" applyBorder="1" applyAlignment="1">
      <alignment horizontal="center" vertical="center"/>
    </xf>
    <xf numFmtId="0" fontId="0" fillId="0" borderId="38" xfId="0" applyFill="1" applyBorder="1" applyAlignment="1">
      <alignment horizontal="center" vertical="center"/>
    </xf>
    <xf numFmtId="43" fontId="0" fillId="0" borderId="0" xfId="1" applyFont="1"/>
    <xf numFmtId="0" fontId="0" fillId="0" borderId="0" xfId="0" applyFont="1"/>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xf>
    <xf numFmtId="164" fontId="0" fillId="0" borderId="6" xfId="1" applyNumberFormat="1" applyFont="1" applyFill="1" applyBorder="1" applyAlignment="1">
      <alignment horizontal="center"/>
    </xf>
    <xf numFmtId="164" fontId="0" fillId="0" borderId="45" xfId="1" applyNumberFormat="1" applyFont="1" applyFill="1" applyBorder="1" applyAlignment="1">
      <alignment horizontal="center"/>
    </xf>
    <xf numFmtId="0" fontId="0" fillId="0" borderId="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3" xfId="0" applyFont="1" applyFill="1" applyBorder="1" applyAlignment="1">
      <alignment horizontal="center" vertical="center" wrapText="1"/>
    </xf>
    <xf numFmtId="164" fontId="0" fillId="0" borderId="44" xfId="1" applyNumberFormat="1" applyFont="1" applyFill="1" applyBorder="1" applyAlignment="1">
      <alignment horizontal="center"/>
    </xf>
    <xf numFmtId="44" fontId="0" fillId="0" borderId="33" xfId="2" applyFont="1" applyFill="1" applyBorder="1" applyAlignment="1">
      <alignment horizontal="center"/>
    </xf>
    <xf numFmtId="44" fontId="0" fillId="0" borderId="34" xfId="2" applyFont="1" applyFill="1" applyBorder="1" applyAlignment="1">
      <alignment horizontal="center"/>
    </xf>
    <xf numFmtId="44" fontId="0" fillId="0" borderId="35" xfId="2" applyFont="1" applyFill="1" applyBorder="1" applyAlignment="1">
      <alignment horizontal="center"/>
    </xf>
    <xf numFmtId="44" fontId="0" fillId="0" borderId="8" xfId="2" applyFont="1" applyFill="1" applyBorder="1" applyAlignment="1">
      <alignment horizontal="center"/>
    </xf>
    <xf numFmtId="44" fontId="0" fillId="0" borderId="13" xfId="2" applyFont="1" applyFill="1" applyBorder="1" applyAlignment="1">
      <alignment horizontal="center"/>
    </xf>
    <xf numFmtId="44" fontId="0" fillId="0" borderId="14" xfId="2" applyFont="1" applyFill="1" applyBorder="1" applyAlignment="1">
      <alignment horizont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3" xfId="0" applyFill="1" applyBorder="1" applyAlignment="1">
      <alignment horizontal="center"/>
    </xf>
    <xf numFmtId="0" fontId="0" fillId="0" borderId="4" xfId="0" applyFill="1" applyBorder="1" applyAlignment="1">
      <alignment horizontal="center"/>
    </xf>
    <xf numFmtId="0" fontId="0" fillId="0" borderId="36" xfId="0" applyFill="1" applyBorder="1" applyAlignment="1">
      <alignment horizontal="center"/>
    </xf>
    <xf numFmtId="0" fontId="0" fillId="0" borderId="38" xfId="0" applyFill="1" applyBorder="1" applyAlignment="1">
      <alignment horizont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164" fontId="0" fillId="0" borderId="50" xfId="1" applyNumberFormat="1" applyFont="1" applyFill="1" applyBorder="1" applyAlignment="1">
      <alignment horizontal="center"/>
    </xf>
    <xf numFmtId="0" fontId="0" fillId="0" borderId="0" xfId="0" applyFill="1" applyBorder="1" applyAlignment="1">
      <alignment horizontal="center"/>
    </xf>
    <xf numFmtId="0" fontId="0" fillId="0" borderId="0" xfId="0" applyFont="1" applyAlignment="1"/>
    <xf numFmtId="0" fontId="0" fillId="0" borderId="22" xfId="0" applyBorder="1" applyAlignment="1"/>
    <xf numFmtId="0" fontId="0" fillId="0" borderId="23" xfId="0" applyBorder="1" applyAlignment="1"/>
    <xf numFmtId="0" fontId="0" fillId="0" borderId="53" xfId="0" applyBorder="1" applyAlignment="1"/>
    <xf numFmtId="0" fontId="0" fillId="0" borderId="54" xfId="0" applyBorder="1" applyAlignment="1"/>
    <xf numFmtId="0" fontId="0" fillId="0" borderId="17" xfId="0" applyBorder="1" applyAlignment="1">
      <alignment horizontal="left"/>
    </xf>
    <xf numFmtId="0" fontId="0" fillId="0" borderId="18" xfId="0" applyBorder="1" applyAlignment="1">
      <alignment horizontal="left"/>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 borderId="25" xfId="0" applyFill="1" applyBorder="1" applyAlignment="1">
      <alignment horizontal="center"/>
    </xf>
    <xf numFmtId="0" fontId="0" fillId="2" borderId="42" xfId="0" applyFill="1" applyBorder="1" applyAlignment="1">
      <alignment horizontal="center"/>
    </xf>
    <xf numFmtId="0" fontId="0" fillId="2" borderId="41" xfId="0" applyFill="1" applyBorder="1" applyAlignment="1">
      <alignment horizontal="center"/>
    </xf>
    <xf numFmtId="0" fontId="0" fillId="0" borderId="17" xfId="0"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19" xfId="0" applyFill="1" applyBorder="1" applyAlignment="1"/>
    <xf numFmtId="0" fontId="0" fillId="0" borderId="20" xfId="0" applyFill="1"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A041-EDB7-4443-B737-E64B9959C075}">
  <sheetPr>
    <tabColor rgb="FFFFFF00"/>
  </sheetPr>
  <dimension ref="A1:A14"/>
  <sheetViews>
    <sheetView tabSelected="1" workbookViewId="0">
      <selection activeCell="A15" sqref="A15"/>
    </sheetView>
  </sheetViews>
  <sheetFormatPr defaultRowHeight="14.4" x14ac:dyDescent="0.3"/>
  <cols>
    <col min="1" max="1" width="177" bestFit="1" customWidth="1"/>
  </cols>
  <sheetData>
    <row r="1" spans="1:1" ht="57.6" x14ac:dyDescent="0.3">
      <c r="A1" s="192" t="s">
        <v>129</v>
      </c>
    </row>
    <row r="2" spans="1:1" x14ac:dyDescent="0.3">
      <c r="A2" s="192"/>
    </row>
    <row r="3" spans="1:1" x14ac:dyDescent="0.3">
      <c r="A3" t="s">
        <v>130</v>
      </c>
    </row>
    <row r="5" spans="1:1" x14ac:dyDescent="0.3">
      <c r="A5" t="s">
        <v>131</v>
      </c>
    </row>
    <row r="6" spans="1:1" x14ac:dyDescent="0.3">
      <c r="A6" s="193" t="s">
        <v>132</v>
      </c>
    </row>
    <row r="7" spans="1:1" x14ac:dyDescent="0.3">
      <c r="A7" s="193" t="s">
        <v>133</v>
      </c>
    </row>
    <row r="8" spans="1:1" x14ac:dyDescent="0.3">
      <c r="A8" s="193" t="s">
        <v>134</v>
      </c>
    </row>
    <row r="9" spans="1:1" x14ac:dyDescent="0.3">
      <c r="A9" s="193" t="s">
        <v>138</v>
      </c>
    </row>
    <row r="10" spans="1:1" x14ac:dyDescent="0.3">
      <c r="A10" s="193" t="s">
        <v>139</v>
      </c>
    </row>
    <row r="11" spans="1:1" x14ac:dyDescent="0.3">
      <c r="A11" s="193" t="s">
        <v>140</v>
      </c>
    </row>
    <row r="12" spans="1:1" x14ac:dyDescent="0.3">
      <c r="A12" s="193" t="s">
        <v>141</v>
      </c>
    </row>
    <row r="13" spans="1:1" x14ac:dyDescent="0.3">
      <c r="A13" s="193" t="s">
        <v>142</v>
      </c>
    </row>
    <row r="14" spans="1:1" x14ac:dyDescent="0.3">
      <c r="A14" s="193" t="s">
        <v>143</v>
      </c>
    </row>
  </sheetData>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workbookViewId="0">
      <pane xSplit="2" ySplit="2" topLeftCell="C3" activePane="bottomRight" state="frozen"/>
      <selection pane="topRight" activeCell="C1" sqref="C1"/>
      <selection pane="bottomLeft" activeCell="A3" sqref="A3"/>
      <selection pane="bottomRight" activeCell="N34" sqref="N34"/>
    </sheetView>
  </sheetViews>
  <sheetFormatPr defaultRowHeight="14.4" x14ac:dyDescent="0.3"/>
  <cols>
    <col min="1" max="1" width="2" customWidth="1"/>
    <col min="2" max="2" width="26.5546875" bestFit="1" customWidth="1"/>
    <col min="3" max="15" width="18.44140625" bestFit="1" customWidth="1"/>
  </cols>
  <sheetData>
    <row r="1" spans="1:15" x14ac:dyDescent="0.3">
      <c r="A1" s="244" t="s">
        <v>102</v>
      </c>
      <c r="B1" s="245"/>
      <c r="C1" s="94" t="s">
        <v>1</v>
      </c>
      <c r="D1" s="94" t="s">
        <v>2</v>
      </c>
      <c r="E1" s="94" t="s">
        <v>3</v>
      </c>
      <c r="F1" s="94" t="s">
        <v>4</v>
      </c>
      <c r="G1" s="94" t="s">
        <v>5</v>
      </c>
      <c r="H1" s="94" t="s">
        <v>6</v>
      </c>
      <c r="I1" s="94" t="s">
        <v>7</v>
      </c>
      <c r="J1" s="3" t="s">
        <v>8</v>
      </c>
      <c r="K1" s="94" t="s">
        <v>9</v>
      </c>
      <c r="L1" s="94" t="s">
        <v>10</v>
      </c>
      <c r="M1" s="94" t="s">
        <v>77</v>
      </c>
      <c r="N1" s="94" t="s">
        <v>76</v>
      </c>
      <c r="O1" s="94" t="s">
        <v>78</v>
      </c>
    </row>
    <row r="2" spans="1:15" x14ac:dyDescent="0.3">
      <c r="A2" s="246"/>
      <c r="B2" s="247"/>
      <c r="C2" s="95" t="s">
        <v>11</v>
      </c>
      <c r="D2" s="95" t="s">
        <v>12</v>
      </c>
      <c r="E2" s="95" t="s">
        <v>14</v>
      </c>
      <c r="F2" s="99" t="s">
        <v>15</v>
      </c>
      <c r="G2" s="99" t="s">
        <v>16</v>
      </c>
      <c r="H2" s="99" t="s">
        <v>17</v>
      </c>
      <c r="I2" s="99" t="s">
        <v>18</v>
      </c>
      <c r="J2" s="102" t="s">
        <v>19</v>
      </c>
      <c r="K2" s="99" t="s">
        <v>20</v>
      </c>
      <c r="L2" s="99" t="s">
        <v>21</v>
      </c>
      <c r="M2" s="99" t="s">
        <v>13</v>
      </c>
      <c r="N2" s="99" t="s">
        <v>24</v>
      </c>
      <c r="O2" s="99" t="s">
        <v>24</v>
      </c>
    </row>
    <row r="3" spans="1:15" x14ac:dyDescent="0.3">
      <c r="A3" s="251" t="s">
        <v>72</v>
      </c>
      <c r="B3" s="252"/>
      <c r="C3" s="96">
        <f>SUM(C4:C5)</f>
        <v>2496000</v>
      </c>
      <c r="D3" s="96">
        <f t="shared" ref="D3:O3" si="0">SUM(D4:D5)</f>
        <v>0</v>
      </c>
      <c r="E3" s="96">
        <f t="shared" si="0"/>
        <v>0</v>
      </c>
      <c r="F3" s="96">
        <f t="shared" si="0"/>
        <v>0</v>
      </c>
      <c r="G3" s="96">
        <f t="shared" si="0"/>
        <v>0</v>
      </c>
      <c r="H3" s="96">
        <f t="shared" si="0"/>
        <v>0</v>
      </c>
      <c r="I3" s="96">
        <f t="shared" si="0"/>
        <v>0</v>
      </c>
      <c r="J3" s="103">
        <f t="shared" si="0"/>
        <v>0</v>
      </c>
      <c r="K3" s="96">
        <f t="shared" si="0"/>
        <v>0</v>
      </c>
      <c r="L3" s="96">
        <f t="shared" si="0"/>
        <v>0</v>
      </c>
      <c r="M3" s="96">
        <f t="shared" si="0"/>
        <v>2496000</v>
      </c>
      <c r="N3" s="96">
        <f t="shared" si="0"/>
        <v>0</v>
      </c>
      <c r="O3" s="96">
        <f t="shared" si="0"/>
        <v>2496000</v>
      </c>
    </row>
    <row r="4" spans="1:15" s="110" customFormat="1" x14ac:dyDescent="0.3">
      <c r="A4" s="109"/>
      <c r="B4" s="113" t="s">
        <v>65</v>
      </c>
      <c r="C4" s="114">
        <f>SUM('2. Salaries_&amp;_Wages'!AO5:AO11)</f>
        <v>0</v>
      </c>
      <c r="D4" s="114">
        <f>SUM('2. Salaries_&amp;_Wages'!K5:K11)</f>
        <v>0</v>
      </c>
      <c r="E4" s="114">
        <f>SUM('2. Salaries_&amp;_Wages'!P5:P11)</f>
        <v>0</v>
      </c>
      <c r="F4" s="114">
        <f>SUM('2. Salaries_&amp;_Wages'!U5:U11)</f>
        <v>0</v>
      </c>
      <c r="G4" s="114">
        <f>SUM('2. Salaries_&amp;_Wages'!Z5:Z11)</f>
        <v>0</v>
      </c>
      <c r="H4" s="114">
        <f>SUM('2. Salaries_&amp;_Wages'!AE5:AE11)</f>
        <v>0</v>
      </c>
      <c r="I4" s="114">
        <f>SUM('2. Salaries_&amp;_Wages'!AJ5:AJ11)</f>
        <v>0</v>
      </c>
      <c r="J4" s="115">
        <f>SUM('2. Salaries_&amp;_Wages'!AO5:AO11)</f>
        <v>0</v>
      </c>
      <c r="K4" s="114">
        <f>SUM('2. Salaries_&amp;_Wages'!AT5:AT11)</f>
        <v>0</v>
      </c>
      <c r="L4" s="114">
        <f>SUM('2. Salaries_&amp;_Wages'!AY5:AY11)</f>
        <v>0</v>
      </c>
      <c r="M4" s="114">
        <f>SUM(C4:G4)</f>
        <v>0</v>
      </c>
      <c r="N4" s="114">
        <f>SUM(H4:L4)</f>
        <v>0</v>
      </c>
      <c r="O4" s="114">
        <f>SUM(M4:N4)</f>
        <v>0</v>
      </c>
    </row>
    <row r="5" spans="1:15" s="110" customFormat="1" x14ac:dyDescent="0.3">
      <c r="A5" s="109"/>
      <c r="B5" s="113" t="s">
        <v>66</v>
      </c>
      <c r="C5" s="114">
        <f>SUM(C6:C10)</f>
        <v>2496000</v>
      </c>
      <c r="D5" s="114">
        <f t="shared" ref="D5:L5" si="1">SUM(D6:D10)</f>
        <v>0</v>
      </c>
      <c r="E5" s="114">
        <f t="shared" si="1"/>
        <v>0</v>
      </c>
      <c r="F5" s="114">
        <f t="shared" si="1"/>
        <v>0</v>
      </c>
      <c r="G5" s="114">
        <f t="shared" si="1"/>
        <v>0</v>
      </c>
      <c r="H5" s="114">
        <f t="shared" si="1"/>
        <v>0</v>
      </c>
      <c r="I5" s="114">
        <f t="shared" si="1"/>
        <v>0</v>
      </c>
      <c r="J5" s="115">
        <f t="shared" si="1"/>
        <v>0</v>
      </c>
      <c r="K5" s="114">
        <f t="shared" si="1"/>
        <v>0</v>
      </c>
      <c r="L5" s="114">
        <f t="shared" si="1"/>
        <v>0</v>
      </c>
      <c r="M5" s="114">
        <f t="shared" ref="M5:M27" si="2">SUM(C5:G5)</f>
        <v>2496000</v>
      </c>
      <c r="N5" s="114">
        <f t="shared" ref="N5:N27" si="3">SUM(H5:L5)</f>
        <v>0</v>
      </c>
      <c r="O5" s="114">
        <f t="shared" ref="O5:O27" si="4">SUM(M5:N5)</f>
        <v>2496000</v>
      </c>
    </row>
    <row r="6" spans="1:15" s="110" customFormat="1" x14ac:dyDescent="0.3">
      <c r="A6" s="109"/>
      <c r="B6" s="113" t="s">
        <v>67</v>
      </c>
      <c r="C6" s="114">
        <f>SUM('2. Salaries_&amp;_Wages'!F13:F14)</f>
        <v>2496000</v>
      </c>
      <c r="D6" s="114">
        <f>SUM('2. Salaries_&amp;_Wages'!K13:K14)</f>
        <v>0</v>
      </c>
      <c r="E6" s="114">
        <f>SUM('2. Salaries_&amp;_Wages'!P13:P14)</f>
        <v>0</v>
      </c>
      <c r="F6" s="114">
        <f>SUM('2. Salaries_&amp;_Wages'!U13:U14)</f>
        <v>0</v>
      </c>
      <c r="G6" s="114">
        <f>SUM('2. Salaries_&amp;_Wages'!Z13:Z14)</f>
        <v>0</v>
      </c>
      <c r="H6" s="114">
        <f>SUM('2. Salaries_&amp;_Wages'!AE13:AE14)</f>
        <v>0</v>
      </c>
      <c r="I6" s="114">
        <f>SUM('2. Salaries_&amp;_Wages'!AJ13:AJ14)</f>
        <v>0</v>
      </c>
      <c r="J6" s="115">
        <f>SUM('2. Salaries_&amp;_Wages'!AO13:AO14)</f>
        <v>0</v>
      </c>
      <c r="K6" s="114">
        <f>SUM('2. Salaries_&amp;_Wages'!AT13:AT14)</f>
        <v>0</v>
      </c>
      <c r="L6" s="114">
        <f>SUM('2. Salaries_&amp;_Wages'!AY13:AY14)</f>
        <v>0</v>
      </c>
      <c r="M6" s="114">
        <f t="shared" si="2"/>
        <v>2496000</v>
      </c>
      <c r="N6" s="114">
        <f t="shared" si="3"/>
        <v>0</v>
      </c>
      <c r="O6" s="114">
        <f t="shared" si="4"/>
        <v>2496000</v>
      </c>
    </row>
    <row r="7" spans="1:15" s="110" customFormat="1" x14ac:dyDescent="0.3">
      <c r="A7" s="109"/>
      <c r="B7" s="113" t="s">
        <v>68</v>
      </c>
      <c r="C7" s="114">
        <f>SUM('2. Salaries_&amp;_Wages'!F15:F16)</f>
        <v>0</v>
      </c>
      <c r="D7" s="114">
        <f>SUM('2. Salaries_&amp;_Wages'!K15:K16)</f>
        <v>0</v>
      </c>
      <c r="E7" s="114">
        <f>SUM('2. Salaries_&amp;_Wages'!P15:P16)</f>
        <v>0</v>
      </c>
      <c r="F7" s="114">
        <f>SUM('2. Salaries_&amp;_Wages'!U15:U16)</f>
        <v>0</v>
      </c>
      <c r="G7" s="114">
        <f>SUM('2. Salaries_&amp;_Wages'!Z15:Z16)</f>
        <v>0</v>
      </c>
      <c r="H7" s="114">
        <f>SUM('2. Salaries_&amp;_Wages'!AE15:AE16)</f>
        <v>0</v>
      </c>
      <c r="I7" s="114">
        <f>SUM('2. Salaries_&amp;_Wages'!AJ15:AJ16)</f>
        <v>0</v>
      </c>
      <c r="J7" s="115">
        <f>SUM('2. Salaries_&amp;_Wages'!AO15:AO16)</f>
        <v>0</v>
      </c>
      <c r="K7" s="114">
        <f>SUM('2. Salaries_&amp;_Wages'!AT15:AT16)</f>
        <v>0</v>
      </c>
      <c r="L7" s="114">
        <f>SUM('2. Salaries_&amp;_Wages'!AY15:AY16)</f>
        <v>0</v>
      </c>
      <c r="M7" s="114">
        <f t="shared" si="2"/>
        <v>0</v>
      </c>
      <c r="N7" s="114">
        <f t="shared" si="3"/>
        <v>0</v>
      </c>
      <c r="O7" s="114">
        <f t="shared" si="4"/>
        <v>0</v>
      </c>
    </row>
    <row r="8" spans="1:15" s="110" customFormat="1" x14ac:dyDescent="0.3">
      <c r="A8" s="109"/>
      <c r="B8" s="113" t="s">
        <v>69</v>
      </c>
      <c r="C8" s="114">
        <f>SUM('2. Salaries_&amp;_Wages'!F17:F18)</f>
        <v>0</v>
      </c>
      <c r="D8" s="114">
        <f>SUM('2. Salaries_&amp;_Wages'!K17:K18)</f>
        <v>0</v>
      </c>
      <c r="E8" s="114">
        <f>SUM('2. Salaries_&amp;_Wages'!P17:P18)</f>
        <v>0</v>
      </c>
      <c r="F8" s="114">
        <f>SUM('2. Salaries_&amp;_Wages'!U17:U18)</f>
        <v>0</v>
      </c>
      <c r="G8" s="114">
        <f>SUM('2. Salaries_&amp;_Wages'!Z17:Z18)</f>
        <v>0</v>
      </c>
      <c r="H8" s="114">
        <f>SUM('2. Salaries_&amp;_Wages'!AE17:AE18)</f>
        <v>0</v>
      </c>
      <c r="I8" s="114">
        <f>SUM('2. Salaries_&amp;_Wages'!AJ17:AJ18)</f>
        <v>0</v>
      </c>
      <c r="J8" s="115">
        <f>SUM('2. Salaries_&amp;_Wages'!AO17:AO18)</f>
        <v>0</v>
      </c>
      <c r="K8" s="114">
        <f>SUM('2. Salaries_&amp;_Wages'!AT17:AT18)</f>
        <v>0</v>
      </c>
      <c r="L8" s="114">
        <f>SUM('2. Salaries_&amp;_Wages'!AY17:AY18)</f>
        <v>0</v>
      </c>
      <c r="M8" s="114">
        <f t="shared" si="2"/>
        <v>0</v>
      </c>
      <c r="N8" s="114">
        <f t="shared" si="3"/>
        <v>0</v>
      </c>
      <c r="O8" s="114">
        <f t="shared" si="4"/>
        <v>0</v>
      </c>
    </row>
    <row r="9" spans="1:15" s="110" customFormat="1" x14ac:dyDescent="0.3">
      <c r="A9" s="109"/>
      <c r="B9" s="113" t="s">
        <v>70</v>
      </c>
      <c r="C9" s="114">
        <f>'2. Salaries_&amp;_Wages'!F19</f>
        <v>0</v>
      </c>
      <c r="D9" s="114">
        <f>'2. Salaries_&amp;_Wages'!K19</f>
        <v>0</v>
      </c>
      <c r="E9" s="114">
        <f>'2. Salaries_&amp;_Wages'!P19</f>
        <v>0</v>
      </c>
      <c r="F9" s="114">
        <f>'2. Salaries_&amp;_Wages'!U19</f>
        <v>0</v>
      </c>
      <c r="G9" s="114">
        <f>'2. Salaries_&amp;_Wages'!Z19</f>
        <v>0</v>
      </c>
      <c r="H9" s="114">
        <f>'2. Salaries_&amp;_Wages'!AE19</f>
        <v>0</v>
      </c>
      <c r="I9" s="114">
        <f>'2. Salaries_&amp;_Wages'!AJ19</f>
        <v>0</v>
      </c>
      <c r="J9" s="115">
        <f>'2. Salaries_&amp;_Wages'!AO19</f>
        <v>0</v>
      </c>
      <c r="K9" s="114">
        <f>'2. Salaries_&amp;_Wages'!AT19</f>
        <v>0</v>
      </c>
      <c r="L9" s="114">
        <f>'2. Salaries_&amp;_Wages'!AY19</f>
        <v>0</v>
      </c>
      <c r="M9" s="114">
        <f t="shared" si="2"/>
        <v>0</v>
      </c>
      <c r="N9" s="114">
        <f t="shared" si="3"/>
        <v>0</v>
      </c>
      <c r="O9" s="114">
        <f t="shared" si="4"/>
        <v>0</v>
      </c>
    </row>
    <row r="10" spans="1:15" s="110" customFormat="1" x14ac:dyDescent="0.3">
      <c r="A10" s="111"/>
      <c r="B10" s="116" t="s">
        <v>71</v>
      </c>
      <c r="C10" s="117">
        <f>SUM('2. Salaries_&amp;_Wages'!F20:F24)</f>
        <v>0</v>
      </c>
      <c r="D10" s="117">
        <f>SUM('2. Salaries_&amp;_Wages'!K20:K24)</f>
        <v>0</v>
      </c>
      <c r="E10" s="117">
        <f>SUM('2. Salaries_&amp;_Wages'!P20:P24)</f>
        <v>0</v>
      </c>
      <c r="F10" s="117">
        <f>SUM('2. Salaries_&amp;_Wages'!U20:U24)</f>
        <v>0</v>
      </c>
      <c r="G10" s="117">
        <f>SUM('2. Salaries_&amp;_Wages'!Z20:Z24)</f>
        <v>0</v>
      </c>
      <c r="H10" s="117">
        <f>SUM('2. Salaries_&amp;_Wages'!AE20:AE24)</f>
        <v>0</v>
      </c>
      <c r="I10" s="117">
        <f>SUM('2. Salaries_&amp;_Wages'!AJ20:AJ24)</f>
        <v>0</v>
      </c>
      <c r="J10" s="118">
        <f>SUM('2. Salaries_&amp;_Wages'!AO20:AO24)</f>
        <v>0</v>
      </c>
      <c r="K10" s="117">
        <f>SUM('2. Salaries_&amp;_Wages'!AT20:AT24)</f>
        <v>0</v>
      </c>
      <c r="L10" s="117">
        <f>SUM('2. Salaries_&amp;_Wages'!AY20:AY24)</f>
        <v>0</v>
      </c>
      <c r="M10" s="117">
        <f t="shared" si="2"/>
        <v>0</v>
      </c>
      <c r="N10" s="117">
        <f t="shared" si="3"/>
        <v>0</v>
      </c>
      <c r="O10" s="117">
        <f t="shared" si="4"/>
        <v>0</v>
      </c>
    </row>
    <row r="11" spans="1:15" x14ac:dyDescent="0.3">
      <c r="A11" s="102"/>
      <c r="B11" s="108"/>
      <c r="C11" s="99"/>
      <c r="D11" s="99"/>
      <c r="E11" s="99"/>
      <c r="F11" s="99"/>
      <c r="G11" s="99"/>
      <c r="H11" s="99"/>
      <c r="I11" s="99"/>
      <c r="J11" s="102"/>
      <c r="K11" s="99"/>
      <c r="L11" s="99"/>
      <c r="M11" s="107"/>
      <c r="N11" s="107"/>
      <c r="O11" s="107"/>
    </row>
    <row r="12" spans="1:15" x14ac:dyDescent="0.3">
      <c r="A12" s="251" t="s">
        <v>73</v>
      </c>
      <c r="B12" s="252"/>
      <c r="C12" s="100">
        <f>SUM(C13:C14)</f>
        <v>0</v>
      </c>
      <c r="D12" s="100">
        <f t="shared" ref="D12:O12" si="5">SUM(D13:D14)</f>
        <v>0</v>
      </c>
      <c r="E12" s="100">
        <f t="shared" si="5"/>
        <v>0</v>
      </c>
      <c r="F12" s="100">
        <f t="shared" si="5"/>
        <v>0</v>
      </c>
      <c r="G12" s="100">
        <f t="shared" si="5"/>
        <v>0</v>
      </c>
      <c r="H12" s="100">
        <f t="shared" si="5"/>
        <v>0</v>
      </c>
      <c r="I12" s="100">
        <f t="shared" si="5"/>
        <v>0</v>
      </c>
      <c r="J12" s="105">
        <f t="shared" si="5"/>
        <v>0</v>
      </c>
      <c r="K12" s="100">
        <f t="shared" si="5"/>
        <v>0</v>
      </c>
      <c r="L12" s="100">
        <f t="shared" si="5"/>
        <v>0</v>
      </c>
      <c r="M12" s="100">
        <f t="shared" si="5"/>
        <v>0</v>
      </c>
      <c r="N12" s="100">
        <f t="shared" si="5"/>
        <v>0</v>
      </c>
      <c r="O12" s="100">
        <f t="shared" si="5"/>
        <v>0</v>
      </c>
    </row>
    <row r="13" spans="1:15" s="110" customFormat="1" x14ac:dyDescent="0.3">
      <c r="A13" s="109"/>
      <c r="B13" s="113" t="s">
        <v>65</v>
      </c>
      <c r="C13" s="114">
        <f>SUM('3. Payroll_Taxes_&amp;_Benefits'!D5:D11)</f>
        <v>0</v>
      </c>
      <c r="D13" s="114">
        <f>SUM('3. Payroll_Taxes_&amp;_Benefits'!G5:G11)</f>
        <v>0</v>
      </c>
      <c r="E13" s="114">
        <f>SUM('3. Payroll_Taxes_&amp;_Benefits'!J5:J11)</f>
        <v>0</v>
      </c>
      <c r="F13" s="114">
        <f>SUM('3. Payroll_Taxes_&amp;_Benefits'!J5:J11)</f>
        <v>0</v>
      </c>
      <c r="G13" s="114">
        <f>SUM('3. Payroll_Taxes_&amp;_Benefits'!P5:P11)</f>
        <v>0</v>
      </c>
      <c r="H13" s="114">
        <f>SUM('3. Payroll_Taxes_&amp;_Benefits'!S5:S11)</f>
        <v>0</v>
      </c>
      <c r="I13" s="114">
        <f>SUM('3. Payroll_Taxes_&amp;_Benefits'!V5:V11)</f>
        <v>0</v>
      </c>
      <c r="J13" s="115">
        <f>SUM('3. Payroll_Taxes_&amp;_Benefits'!Y5:Y11)</f>
        <v>0</v>
      </c>
      <c r="K13" s="114">
        <f>SUM('3. Payroll_Taxes_&amp;_Benefits'!AB5:AB11)</f>
        <v>0</v>
      </c>
      <c r="L13" s="114">
        <f>SUM('3. Payroll_Taxes_&amp;_Benefits'!AE5:AE11)</f>
        <v>0</v>
      </c>
      <c r="M13" s="114">
        <f>SUM(C13:G13)</f>
        <v>0</v>
      </c>
      <c r="N13" s="114">
        <f t="shared" si="3"/>
        <v>0</v>
      </c>
      <c r="O13" s="114">
        <f t="shared" si="4"/>
        <v>0</v>
      </c>
    </row>
    <row r="14" spans="1:15" s="110" customFormat="1" x14ac:dyDescent="0.3">
      <c r="A14" s="109"/>
      <c r="B14" s="113" t="s">
        <v>66</v>
      </c>
      <c r="C14" s="119">
        <f>SUM(C15:C19)</f>
        <v>0</v>
      </c>
      <c r="D14" s="119">
        <f t="shared" ref="D14:L14" si="6">SUM(D15:D19)</f>
        <v>0</v>
      </c>
      <c r="E14" s="119">
        <f t="shared" si="6"/>
        <v>0</v>
      </c>
      <c r="F14" s="119">
        <f t="shared" si="6"/>
        <v>0</v>
      </c>
      <c r="G14" s="119">
        <f t="shared" si="6"/>
        <v>0</v>
      </c>
      <c r="H14" s="119">
        <f t="shared" si="6"/>
        <v>0</v>
      </c>
      <c r="I14" s="119">
        <f t="shared" si="6"/>
        <v>0</v>
      </c>
      <c r="J14" s="120">
        <f t="shared" si="6"/>
        <v>0</v>
      </c>
      <c r="K14" s="119">
        <f t="shared" si="6"/>
        <v>0</v>
      </c>
      <c r="L14" s="119">
        <f t="shared" si="6"/>
        <v>0</v>
      </c>
      <c r="M14" s="114">
        <f t="shared" si="2"/>
        <v>0</v>
      </c>
      <c r="N14" s="114">
        <f t="shared" si="3"/>
        <v>0</v>
      </c>
      <c r="O14" s="114">
        <f t="shared" si="4"/>
        <v>0</v>
      </c>
    </row>
    <row r="15" spans="1:15" s="110" customFormat="1" x14ac:dyDescent="0.3">
      <c r="A15" s="109"/>
      <c r="B15" s="113" t="s">
        <v>67</v>
      </c>
      <c r="C15" s="114">
        <f>SUM('3. Payroll_Taxes_&amp;_Benefits'!D13:D14)</f>
        <v>0</v>
      </c>
      <c r="D15" s="114">
        <f>SUM('3. Payroll_Taxes_&amp;_Benefits'!G13:G14)</f>
        <v>0</v>
      </c>
      <c r="E15" s="114">
        <f>SUM('3. Payroll_Taxes_&amp;_Benefits'!J13:J14)</f>
        <v>0</v>
      </c>
      <c r="F15" s="114">
        <f>SUM('3. Payroll_Taxes_&amp;_Benefits'!M13:M14)</f>
        <v>0</v>
      </c>
      <c r="G15" s="114">
        <f>SUM('3. Payroll_Taxes_&amp;_Benefits'!P13:P14)</f>
        <v>0</v>
      </c>
      <c r="H15" s="114">
        <f>SUM('3. Payroll_Taxes_&amp;_Benefits'!S13:S14)</f>
        <v>0</v>
      </c>
      <c r="I15" s="114">
        <f>SUM('3. Payroll_Taxes_&amp;_Benefits'!V13:V14)</f>
        <v>0</v>
      </c>
      <c r="J15" s="115">
        <f>SUM('3. Payroll_Taxes_&amp;_Benefits'!Y13:Y14)</f>
        <v>0</v>
      </c>
      <c r="K15" s="114">
        <f>SUM('3. Payroll_Taxes_&amp;_Benefits'!AB13:AB14)</f>
        <v>0</v>
      </c>
      <c r="L15" s="114">
        <f>SUM('3. Payroll_Taxes_&amp;_Benefits'!AE13:AE14)</f>
        <v>0</v>
      </c>
      <c r="M15" s="114">
        <f t="shared" si="2"/>
        <v>0</v>
      </c>
      <c r="N15" s="114">
        <f t="shared" si="3"/>
        <v>0</v>
      </c>
      <c r="O15" s="114">
        <f t="shared" si="4"/>
        <v>0</v>
      </c>
    </row>
    <row r="16" spans="1:15" s="110" customFormat="1" x14ac:dyDescent="0.3">
      <c r="A16" s="109"/>
      <c r="B16" s="113" t="s">
        <v>68</v>
      </c>
      <c r="C16" s="114">
        <f>SUM('3. Payroll_Taxes_&amp;_Benefits'!D15:D16)</f>
        <v>0</v>
      </c>
      <c r="D16" s="114">
        <f>SUM('3. Payroll_Taxes_&amp;_Benefits'!G15:G16)</f>
        <v>0</v>
      </c>
      <c r="E16" s="114">
        <f>SUM('3. Payroll_Taxes_&amp;_Benefits'!J15:J16)</f>
        <v>0</v>
      </c>
      <c r="F16" s="114">
        <f>SUM('3. Payroll_Taxes_&amp;_Benefits'!M15:M16)</f>
        <v>0</v>
      </c>
      <c r="G16" s="114">
        <f>SUM('3. Payroll_Taxes_&amp;_Benefits'!P15:P16)</f>
        <v>0</v>
      </c>
      <c r="H16" s="114">
        <f>SUM('3. Payroll_Taxes_&amp;_Benefits'!S15:S16)</f>
        <v>0</v>
      </c>
      <c r="I16" s="114">
        <f>SUM('3. Payroll_Taxes_&amp;_Benefits'!V15:V16)</f>
        <v>0</v>
      </c>
      <c r="J16" s="115">
        <f>SUM('3. Payroll_Taxes_&amp;_Benefits'!Y15:Y16)</f>
        <v>0</v>
      </c>
      <c r="K16" s="114">
        <f>SUM('3. Payroll_Taxes_&amp;_Benefits'!AB15:AB16)</f>
        <v>0</v>
      </c>
      <c r="L16" s="114">
        <f>SUM('3. Payroll_Taxes_&amp;_Benefits'!AE15:AE16)</f>
        <v>0</v>
      </c>
      <c r="M16" s="114">
        <f t="shared" si="2"/>
        <v>0</v>
      </c>
      <c r="N16" s="114">
        <f t="shared" si="3"/>
        <v>0</v>
      </c>
      <c r="O16" s="114">
        <f t="shared" si="4"/>
        <v>0</v>
      </c>
    </row>
    <row r="17" spans="1:15" s="110" customFormat="1" x14ac:dyDescent="0.3">
      <c r="A17" s="109"/>
      <c r="B17" s="113" t="s">
        <v>69</v>
      </c>
      <c r="C17" s="114">
        <f>SUM('3. Payroll_Taxes_&amp;_Benefits'!D17:D18)</f>
        <v>0</v>
      </c>
      <c r="D17" s="114">
        <f>SUM('3. Payroll_Taxes_&amp;_Benefits'!G17:G18)</f>
        <v>0</v>
      </c>
      <c r="E17" s="114">
        <f>SUM('3. Payroll_Taxes_&amp;_Benefits'!J17:J18)</f>
        <v>0</v>
      </c>
      <c r="F17" s="114">
        <f>SUM('3. Payroll_Taxes_&amp;_Benefits'!M17:M18)</f>
        <v>0</v>
      </c>
      <c r="G17" s="114">
        <f>SUM('3. Payroll_Taxes_&amp;_Benefits'!P17:P18)</f>
        <v>0</v>
      </c>
      <c r="H17" s="114">
        <f>SUM('3. Payroll_Taxes_&amp;_Benefits'!S17:S18)</f>
        <v>0</v>
      </c>
      <c r="I17" s="114">
        <f>SUM('3. Payroll_Taxes_&amp;_Benefits'!V17:V18)</f>
        <v>0</v>
      </c>
      <c r="J17" s="115">
        <f>SUM('3. Payroll_Taxes_&amp;_Benefits'!Y17:Y18)</f>
        <v>0</v>
      </c>
      <c r="K17" s="114">
        <f>SUM('3. Payroll_Taxes_&amp;_Benefits'!AB17:AB18)</f>
        <v>0</v>
      </c>
      <c r="L17" s="114">
        <f>SUM('3. Payroll_Taxes_&amp;_Benefits'!AE17:AE18)</f>
        <v>0</v>
      </c>
      <c r="M17" s="114">
        <f t="shared" si="2"/>
        <v>0</v>
      </c>
      <c r="N17" s="114">
        <f t="shared" si="3"/>
        <v>0</v>
      </c>
      <c r="O17" s="114">
        <f t="shared" si="4"/>
        <v>0</v>
      </c>
    </row>
    <row r="18" spans="1:15" s="110" customFormat="1" x14ac:dyDescent="0.3">
      <c r="A18" s="109"/>
      <c r="B18" s="113" t="s">
        <v>70</v>
      </c>
      <c r="C18" s="114">
        <f>SUM('3. Payroll_Taxes_&amp;_Benefits'!D19)</f>
        <v>0</v>
      </c>
      <c r="D18" s="114">
        <f>SUM('3. Payroll_Taxes_&amp;_Benefits'!G19)</f>
        <v>0</v>
      </c>
      <c r="E18" s="114">
        <f>SUM('3. Payroll_Taxes_&amp;_Benefits'!J19)</f>
        <v>0</v>
      </c>
      <c r="F18" s="114">
        <f>SUM('3. Payroll_Taxes_&amp;_Benefits'!M19)</f>
        <v>0</v>
      </c>
      <c r="G18" s="114">
        <f>SUM('3. Payroll_Taxes_&amp;_Benefits'!P19)</f>
        <v>0</v>
      </c>
      <c r="H18" s="114">
        <f>SUM('3. Payroll_Taxes_&amp;_Benefits'!S19)</f>
        <v>0</v>
      </c>
      <c r="I18" s="114">
        <f>SUM('3. Payroll_Taxes_&amp;_Benefits'!V19)</f>
        <v>0</v>
      </c>
      <c r="J18" s="115">
        <f>SUM('3. Payroll_Taxes_&amp;_Benefits'!Y19)</f>
        <v>0</v>
      </c>
      <c r="K18" s="114">
        <f>SUM('3. Payroll_Taxes_&amp;_Benefits'!AB19)</f>
        <v>0</v>
      </c>
      <c r="L18" s="114">
        <f>SUM('3. Payroll_Taxes_&amp;_Benefits'!AE19)</f>
        <v>0</v>
      </c>
      <c r="M18" s="114">
        <f t="shared" si="2"/>
        <v>0</v>
      </c>
      <c r="N18" s="114">
        <f t="shared" si="3"/>
        <v>0</v>
      </c>
      <c r="O18" s="114">
        <f t="shared" si="4"/>
        <v>0</v>
      </c>
    </row>
    <row r="19" spans="1:15" s="110" customFormat="1" x14ac:dyDescent="0.3">
      <c r="A19" s="111"/>
      <c r="B19" s="116" t="s">
        <v>71</v>
      </c>
      <c r="C19" s="117">
        <f>SUM('3. Payroll_Taxes_&amp;_Benefits'!D20:D24)</f>
        <v>0</v>
      </c>
      <c r="D19" s="117">
        <f>SUM('3. Payroll_Taxes_&amp;_Benefits'!G20:G24)</f>
        <v>0</v>
      </c>
      <c r="E19" s="117">
        <f>SUM('3. Payroll_Taxes_&amp;_Benefits'!J20:J24)</f>
        <v>0</v>
      </c>
      <c r="F19" s="117">
        <f>SUM('3. Payroll_Taxes_&amp;_Benefits'!M20:M24)</f>
        <v>0</v>
      </c>
      <c r="G19" s="117">
        <f>SUM('3. Payroll_Taxes_&amp;_Benefits'!P20:P24)</f>
        <v>0</v>
      </c>
      <c r="H19" s="117">
        <f>SUM('3. Payroll_Taxes_&amp;_Benefits'!S20:S24)</f>
        <v>0</v>
      </c>
      <c r="I19" s="117">
        <f>SUM('3. Payroll_Taxes_&amp;_Benefits'!V20:V24)</f>
        <v>0</v>
      </c>
      <c r="J19" s="118">
        <f>SUM('3. Payroll_Taxes_&amp;_Benefits'!Y20:Y24)</f>
        <v>0</v>
      </c>
      <c r="K19" s="117">
        <f>SUM('3. Payroll_Taxes_&amp;_Benefits'!AB20:AB24)</f>
        <v>0</v>
      </c>
      <c r="L19" s="117">
        <f>SUM('3. Payroll_Taxes_&amp;_Benefits'!AE20:AE24)</f>
        <v>0</v>
      </c>
      <c r="M19" s="117">
        <f t="shared" si="2"/>
        <v>0</v>
      </c>
      <c r="N19" s="117">
        <f t="shared" si="3"/>
        <v>0</v>
      </c>
      <c r="O19" s="117">
        <f t="shared" si="4"/>
        <v>0</v>
      </c>
    </row>
    <row r="20" spans="1:15" x14ac:dyDescent="0.3">
      <c r="A20" s="102"/>
      <c r="B20" s="108"/>
      <c r="C20" s="99"/>
      <c r="D20" s="99"/>
      <c r="E20" s="99"/>
      <c r="F20" s="99"/>
      <c r="G20" s="99"/>
      <c r="H20" s="99"/>
      <c r="I20" s="99"/>
      <c r="J20" s="102"/>
      <c r="K20" s="99"/>
      <c r="L20" s="99"/>
      <c r="M20" s="107"/>
      <c r="N20" s="107"/>
      <c r="O20" s="107"/>
    </row>
    <row r="21" spans="1:15" x14ac:dyDescent="0.3">
      <c r="A21" s="242" t="s">
        <v>100</v>
      </c>
      <c r="B21" s="243"/>
      <c r="C21" s="96">
        <f>'4. Corporate_&amp;_Misc_Costs'!C33</f>
        <v>0</v>
      </c>
      <c r="D21" s="96">
        <f>'4. Corporate_&amp;_Misc_Costs'!D33</f>
        <v>0</v>
      </c>
      <c r="E21" s="96">
        <f>'4. Corporate_&amp;_Misc_Costs'!E33</f>
        <v>0</v>
      </c>
      <c r="F21" s="96">
        <f>'4. Corporate_&amp;_Misc_Costs'!F33</f>
        <v>0</v>
      </c>
      <c r="G21" s="96">
        <f>'4. Corporate_&amp;_Misc_Costs'!G33</f>
        <v>0</v>
      </c>
      <c r="H21" s="96">
        <f>'4. Corporate_&amp;_Misc_Costs'!H33</f>
        <v>0</v>
      </c>
      <c r="I21" s="96">
        <f>'4. Corporate_&amp;_Misc_Costs'!I33</f>
        <v>0</v>
      </c>
      <c r="J21" s="103">
        <f>'4. Corporate_&amp;_Misc_Costs'!J33</f>
        <v>0</v>
      </c>
      <c r="K21" s="96">
        <f>'4. Corporate_&amp;_Misc_Costs'!K33</f>
        <v>0</v>
      </c>
      <c r="L21" s="96">
        <f>'4. Corporate_&amp;_Misc_Costs'!L33</f>
        <v>0</v>
      </c>
      <c r="M21" s="96">
        <f t="shared" ref="M21" si="7">SUM(C21:G21)</f>
        <v>0</v>
      </c>
      <c r="N21" s="96">
        <f t="shared" ref="N21" si="8">SUM(H21:L21)</f>
        <v>0</v>
      </c>
      <c r="O21" s="96">
        <f t="shared" ref="O21" si="9">SUM(M21:N21)</f>
        <v>0</v>
      </c>
    </row>
    <row r="22" spans="1:15" s="110" customFormat="1" x14ac:dyDescent="0.3">
      <c r="A22" s="112"/>
      <c r="B22" s="121" t="s">
        <v>93</v>
      </c>
      <c r="C22" s="114">
        <f>'4. Corporate_&amp;_Misc_Costs'!C31</f>
        <v>0</v>
      </c>
      <c r="D22" s="114">
        <f>'4. Corporate_&amp;_Misc_Costs'!D31</f>
        <v>0</v>
      </c>
      <c r="E22" s="114">
        <f>'4. Corporate_&amp;_Misc_Costs'!E31</f>
        <v>0</v>
      </c>
      <c r="F22" s="114">
        <f>'4. Corporate_&amp;_Misc_Costs'!F31</f>
        <v>0</v>
      </c>
      <c r="G22" s="114">
        <f>'4. Corporate_&amp;_Misc_Costs'!G31</f>
        <v>0</v>
      </c>
      <c r="H22" s="114">
        <f>'4. Corporate_&amp;_Misc_Costs'!H31</f>
        <v>0</v>
      </c>
      <c r="I22" s="114">
        <f>'4. Corporate_&amp;_Misc_Costs'!I31</f>
        <v>0</v>
      </c>
      <c r="J22" s="115">
        <f>'4. Corporate_&amp;_Misc_Costs'!J31</f>
        <v>0</v>
      </c>
      <c r="K22" s="114">
        <f>'4. Corporate_&amp;_Misc_Costs'!K31</f>
        <v>0</v>
      </c>
      <c r="L22" s="114">
        <f>'4. Corporate_&amp;_Misc_Costs'!L31</f>
        <v>0</v>
      </c>
      <c r="M22" s="114">
        <f t="shared" ref="M22" si="10">SUM(C22:G22)</f>
        <v>0</v>
      </c>
      <c r="N22" s="114">
        <f t="shared" ref="N22" si="11">SUM(H22:L22)</f>
        <v>0</v>
      </c>
      <c r="O22" s="114">
        <f t="shared" ref="O22" si="12">SUM(M22:N22)</f>
        <v>0</v>
      </c>
    </row>
    <row r="23" spans="1:15" x14ac:dyDescent="0.3">
      <c r="A23" s="253" t="s">
        <v>74</v>
      </c>
      <c r="B23" s="254"/>
      <c r="C23" s="97">
        <f>SUM('5. Insurance &amp; Bond'!C6:C14)</f>
        <v>0</v>
      </c>
      <c r="D23" s="97">
        <f>SUM('5. Insurance &amp; Bond'!E6:E14)</f>
        <v>0</v>
      </c>
      <c r="E23" s="97">
        <f>SUM('5. Insurance &amp; Bond'!G6:G14)</f>
        <v>0</v>
      </c>
      <c r="F23" s="97">
        <f>SUM('5. Insurance &amp; Bond'!I6:I14)</f>
        <v>0</v>
      </c>
      <c r="G23" s="97">
        <f>SUM('5. Insurance &amp; Bond'!K6:K14)</f>
        <v>0</v>
      </c>
      <c r="H23" s="97">
        <f>SUM('5. Insurance &amp; Bond'!M6:M14)</f>
        <v>0</v>
      </c>
      <c r="I23" s="97">
        <f>SUM('5. Insurance &amp; Bond'!O6:O14)</f>
        <v>0</v>
      </c>
      <c r="J23" s="104">
        <f>SUM('5. Insurance &amp; Bond'!Q6:Q14)</f>
        <v>0</v>
      </c>
      <c r="K23" s="97">
        <f>SUM('5. Insurance &amp; Bond'!S6:S14)</f>
        <v>0</v>
      </c>
      <c r="L23" s="97">
        <f>SUM('5. Insurance &amp; Bond'!U6:U14)</f>
        <v>0</v>
      </c>
      <c r="M23" s="97">
        <f>SUM(C23:G23)</f>
        <v>0</v>
      </c>
      <c r="N23" s="97">
        <f>SUM(H23:L23)</f>
        <v>0</v>
      </c>
      <c r="O23" s="97">
        <f>SUM(M23:N23)</f>
        <v>0</v>
      </c>
    </row>
    <row r="24" spans="1:15" x14ac:dyDescent="0.3">
      <c r="A24" s="255" t="s">
        <v>61</v>
      </c>
      <c r="B24" s="256"/>
      <c r="C24" s="97">
        <f>'5. Insurance &amp; Bond'!C4</f>
        <v>0</v>
      </c>
      <c r="D24" s="97">
        <f>'5. Insurance &amp; Bond'!E4</f>
        <v>0</v>
      </c>
      <c r="E24" s="97">
        <f>'5. Insurance &amp; Bond'!G4</f>
        <v>0</v>
      </c>
      <c r="F24" s="97">
        <f>'5. Insurance &amp; Bond'!I4</f>
        <v>0</v>
      </c>
      <c r="G24" s="97">
        <f>'5. Insurance &amp; Bond'!K4</f>
        <v>0</v>
      </c>
      <c r="H24" s="97">
        <f>'5. Insurance &amp; Bond'!M4</f>
        <v>0</v>
      </c>
      <c r="I24" s="97">
        <f>'5. Insurance &amp; Bond'!O4</f>
        <v>0</v>
      </c>
      <c r="J24" s="104">
        <f>'5. Insurance &amp; Bond'!Q4</f>
        <v>0</v>
      </c>
      <c r="K24" s="97">
        <f>'5. Insurance &amp; Bond'!S4</f>
        <v>0</v>
      </c>
      <c r="L24" s="97">
        <f>'5. Insurance &amp; Bond'!U4</f>
        <v>0</v>
      </c>
      <c r="M24" s="97">
        <f>SUM(C24:G24)</f>
        <v>0</v>
      </c>
      <c r="N24" s="97">
        <f>SUM(H24:L24)</f>
        <v>0</v>
      </c>
      <c r="O24" s="97">
        <f>SUM(M24:N24)</f>
        <v>0</v>
      </c>
    </row>
    <row r="25" spans="1:15" x14ac:dyDescent="0.3">
      <c r="A25" s="238" t="s">
        <v>75</v>
      </c>
      <c r="B25" s="239"/>
      <c r="C25" s="98">
        <f>'8. Transition &amp; Startup'!D33</f>
        <v>0</v>
      </c>
      <c r="D25" s="248"/>
      <c r="E25" s="249"/>
      <c r="F25" s="249"/>
      <c r="G25" s="249"/>
      <c r="H25" s="249"/>
      <c r="I25" s="249"/>
      <c r="J25" s="249"/>
      <c r="K25" s="249"/>
      <c r="L25" s="250"/>
      <c r="M25" s="98">
        <f>SUM(C25:G25)</f>
        <v>0</v>
      </c>
      <c r="N25" s="122"/>
      <c r="O25" s="98">
        <f>SUM(M25:N25)</f>
        <v>0</v>
      </c>
    </row>
    <row r="26" spans="1:15" x14ac:dyDescent="0.3">
      <c r="A26" s="253" t="s">
        <v>119</v>
      </c>
      <c r="B26" s="254"/>
      <c r="C26" s="97">
        <f>'6. Variable_Costs'!D33</f>
        <v>2496000</v>
      </c>
      <c r="D26" s="97">
        <f>'6. Variable_Costs'!G33</f>
        <v>0</v>
      </c>
      <c r="E26" s="97">
        <f>'6. Variable_Costs'!J33</f>
        <v>0</v>
      </c>
      <c r="F26" s="97">
        <f>'6. Variable_Costs'!M33</f>
        <v>0</v>
      </c>
      <c r="G26" s="97">
        <f>'6. Variable_Costs'!P33</f>
        <v>0</v>
      </c>
      <c r="H26" s="97">
        <f>'6. Variable_Costs'!S33</f>
        <v>0</v>
      </c>
      <c r="I26" s="97">
        <f>'6. Variable_Costs'!V33</f>
        <v>0</v>
      </c>
      <c r="J26" s="104">
        <f>'6. Variable_Costs'!Y33</f>
        <v>0</v>
      </c>
      <c r="K26" s="97">
        <f>'6. Variable_Costs'!AB33</f>
        <v>0</v>
      </c>
      <c r="L26" s="97">
        <f>'6. Variable_Costs'!AE33</f>
        <v>0</v>
      </c>
      <c r="M26" s="97">
        <f>SUM(C26:G26)</f>
        <v>2496000</v>
      </c>
      <c r="N26" s="97">
        <f>SUM(H26:L26)</f>
        <v>0</v>
      </c>
      <c r="O26" s="97">
        <f>SUM(M26:N26)</f>
        <v>2496000</v>
      </c>
    </row>
    <row r="27" spans="1:15" x14ac:dyDescent="0.3">
      <c r="A27" s="253" t="s">
        <v>120</v>
      </c>
      <c r="B27" s="254"/>
      <c r="C27" s="97">
        <f>'7. Fixed_Costs'!D33</f>
        <v>110000</v>
      </c>
      <c r="D27" s="97">
        <f>'7. Fixed_Costs'!G33</f>
        <v>0</v>
      </c>
      <c r="E27" s="97">
        <f>'7. Fixed_Costs'!J33</f>
        <v>0</v>
      </c>
      <c r="F27" s="97">
        <f>'7. Fixed_Costs'!M33</f>
        <v>0</v>
      </c>
      <c r="G27" s="97">
        <f>'7. Fixed_Costs'!P33</f>
        <v>0</v>
      </c>
      <c r="H27" s="97">
        <f>'7. Fixed_Costs'!S33</f>
        <v>0</v>
      </c>
      <c r="I27" s="97">
        <f>'7. Fixed_Costs'!V33</f>
        <v>0</v>
      </c>
      <c r="J27" s="104">
        <f>'7. Fixed_Costs'!Y33</f>
        <v>0</v>
      </c>
      <c r="K27" s="97">
        <f>'7. Fixed_Costs'!AB33</f>
        <v>0</v>
      </c>
      <c r="L27" s="97">
        <f>'7. Fixed_Costs'!AE33</f>
        <v>0</v>
      </c>
      <c r="M27" s="97">
        <f t="shared" si="2"/>
        <v>110000</v>
      </c>
      <c r="N27" s="97">
        <f t="shared" si="3"/>
        <v>0</v>
      </c>
      <c r="O27" s="97">
        <f t="shared" si="4"/>
        <v>110000</v>
      </c>
    </row>
    <row r="28" spans="1:15" ht="15" thickBot="1" x14ac:dyDescent="0.35">
      <c r="A28" s="102"/>
      <c r="B28" s="108"/>
      <c r="C28" s="99"/>
      <c r="D28" s="99"/>
      <c r="E28" s="99"/>
      <c r="F28" s="99"/>
      <c r="G28" s="99"/>
      <c r="H28" s="99"/>
      <c r="I28" s="99"/>
      <c r="J28" s="102"/>
      <c r="K28" s="99"/>
      <c r="L28" s="99"/>
      <c r="M28" s="99"/>
      <c r="N28" s="99"/>
      <c r="O28" s="99"/>
    </row>
    <row r="29" spans="1:15" ht="15.6" thickTop="1" thickBot="1" x14ac:dyDescent="0.35">
      <c r="A29" s="240" t="s">
        <v>79</v>
      </c>
      <c r="B29" s="241"/>
      <c r="C29" s="101">
        <f>SUM(C26:C27)</f>
        <v>2606000</v>
      </c>
      <c r="D29" s="101">
        <f t="shared" ref="D29:O29" si="13">SUM(D3,D12,D26:D27)</f>
        <v>0</v>
      </c>
      <c r="E29" s="101">
        <f t="shared" si="13"/>
        <v>0</v>
      </c>
      <c r="F29" s="101">
        <f t="shared" si="13"/>
        <v>0</v>
      </c>
      <c r="G29" s="101">
        <f t="shared" si="13"/>
        <v>0</v>
      </c>
      <c r="H29" s="101">
        <f t="shared" si="13"/>
        <v>0</v>
      </c>
      <c r="I29" s="101">
        <f t="shared" si="13"/>
        <v>0</v>
      </c>
      <c r="J29" s="106">
        <f t="shared" si="13"/>
        <v>0</v>
      </c>
      <c r="K29" s="101">
        <f t="shared" si="13"/>
        <v>0</v>
      </c>
      <c r="L29" s="101">
        <f t="shared" si="13"/>
        <v>0</v>
      </c>
      <c r="M29" s="101">
        <f t="shared" si="13"/>
        <v>5102000</v>
      </c>
      <c r="N29" s="101">
        <f t="shared" si="13"/>
        <v>0</v>
      </c>
      <c r="O29" s="101">
        <f t="shared" si="13"/>
        <v>5102000</v>
      </c>
    </row>
    <row r="31" spans="1:15" s="204" customFormat="1" x14ac:dyDescent="0.3">
      <c r="A31" s="237" t="s">
        <v>137</v>
      </c>
      <c r="B31" s="237"/>
      <c r="C31" s="203">
        <v>65072</v>
      </c>
      <c r="D31" s="203">
        <v>81843.28</v>
      </c>
      <c r="E31" s="203">
        <v>93911.4</v>
      </c>
      <c r="F31" s="203">
        <v>105979.52</v>
      </c>
      <c r="G31" s="203">
        <v>118047.63</v>
      </c>
      <c r="H31" s="203">
        <v>135214.63</v>
      </c>
      <c r="I31" s="203">
        <v>135214.63</v>
      </c>
      <c r="J31" s="203">
        <v>135214.63</v>
      </c>
      <c r="K31" s="203">
        <v>135214.63</v>
      </c>
      <c r="L31" s="203">
        <v>135214.63</v>
      </c>
      <c r="M31" s="203">
        <f t="shared" ref="M31" si="14">SUM(C31:G31)</f>
        <v>464853.83</v>
      </c>
      <c r="N31" s="203">
        <f t="shared" ref="N31" si="15">SUM(H31:L31)</f>
        <v>676073.15</v>
      </c>
      <c r="O31" s="203">
        <f t="shared" ref="O31" si="16">SUM(M31:N31)</f>
        <v>1140926.98</v>
      </c>
    </row>
  </sheetData>
  <mergeCells count="12">
    <mergeCell ref="D25:L25"/>
    <mergeCell ref="A3:B3"/>
    <mergeCell ref="A12:B12"/>
    <mergeCell ref="A26:B26"/>
    <mergeCell ref="A27:B27"/>
    <mergeCell ref="A23:B23"/>
    <mergeCell ref="A24:B24"/>
    <mergeCell ref="A31:B31"/>
    <mergeCell ref="A25:B25"/>
    <mergeCell ref="A29:B29"/>
    <mergeCell ref="A21:B21"/>
    <mergeCell ref="A1:B2"/>
  </mergeCells>
  <phoneticPr fontId="2" type="noConversion"/>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4DBA-12A5-4F14-9DC9-50D72D2B3A9F}">
  <dimension ref="A1:N36"/>
  <sheetViews>
    <sheetView zoomScaleNormal="100" workbookViewId="0">
      <selection activeCell="M2" sqref="M2"/>
    </sheetView>
  </sheetViews>
  <sheetFormatPr defaultColWidth="9.109375" defaultRowHeight="14.4" x14ac:dyDescent="0.3"/>
  <cols>
    <col min="1" max="1" width="28.5546875" style="4" bestFit="1" customWidth="1"/>
    <col min="2" max="2" width="18.44140625" style="5" bestFit="1" customWidth="1"/>
    <col min="3" max="11" width="18.44140625" style="6" bestFit="1" customWidth="1"/>
    <col min="12" max="12" width="18.44140625" style="1" bestFit="1" customWidth="1"/>
    <col min="13" max="13" width="20.44140625" style="1" bestFit="1" customWidth="1"/>
    <col min="14" max="14" width="19.88671875" style="1" bestFit="1" customWidth="1"/>
    <col min="15" max="16384" width="9.109375" style="4"/>
  </cols>
  <sheetData>
    <row r="1" spans="1:14" x14ac:dyDescent="0.3">
      <c r="A1" s="205" t="s">
        <v>114</v>
      </c>
      <c r="B1" s="125" t="s">
        <v>1</v>
      </c>
      <c r="C1" s="125" t="s">
        <v>2</v>
      </c>
      <c r="D1" s="125" t="s">
        <v>3</v>
      </c>
      <c r="E1" s="125" t="s">
        <v>4</v>
      </c>
      <c r="F1" s="133" t="s">
        <v>5</v>
      </c>
      <c r="G1" s="125" t="s">
        <v>6</v>
      </c>
      <c r="H1" s="125" t="s">
        <v>7</v>
      </c>
      <c r="I1" s="125" t="s">
        <v>8</v>
      </c>
      <c r="J1" s="125" t="s">
        <v>9</v>
      </c>
      <c r="K1" s="133" t="s">
        <v>10</v>
      </c>
      <c r="L1" s="133" t="s">
        <v>126</v>
      </c>
      <c r="M1" s="126" t="s">
        <v>127</v>
      </c>
      <c r="N1" s="151" t="s">
        <v>128</v>
      </c>
    </row>
    <row r="2" spans="1:14" ht="15" thickBot="1" x14ac:dyDescent="0.35">
      <c r="A2" s="206"/>
      <c r="B2" s="127" t="s">
        <v>11</v>
      </c>
      <c r="C2" s="127" t="s">
        <v>12</v>
      </c>
      <c r="D2" s="127" t="s">
        <v>14</v>
      </c>
      <c r="E2" s="127" t="s">
        <v>15</v>
      </c>
      <c r="F2" s="134" t="s">
        <v>16</v>
      </c>
      <c r="G2" s="127" t="s">
        <v>17</v>
      </c>
      <c r="H2" s="127" t="s">
        <v>18</v>
      </c>
      <c r="I2" s="127" t="s">
        <v>19</v>
      </c>
      <c r="J2" s="127" t="s">
        <v>20</v>
      </c>
      <c r="K2" s="134" t="s">
        <v>21</v>
      </c>
      <c r="L2" s="150" t="s">
        <v>13</v>
      </c>
      <c r="M2" s="129" t="s">
        <v>24</v>
      </c>
      <c r="N2" s="164" t="s">
        <v>24</v>
      </c>
    </row>
    <row r="3" spans="1:14" s="128" customFormat="1" x14ac:dyDescent="0.3">
      <c r="A3" s="36" t="s">
        <v>43</v>
      </c>
      <c r="B3" s="37" t="s">
        <v>55</v>
      </c>
      <c r="C3" s="37" t="s">
        <v>55</v>
      </c>
      <c r="D3" s="37" t="s">
        <v>55</v>
      </c>
      <c r="E3" s="37" t="s">
        <v>55</v>
      </c>
      <c r="F3" s="183" t="s">
        <v>55</v>
      </c>
      <c r="G3" s="37" t="s">
        <v>55</v>
      </c>
      <c r="H3" s="37" t="s">
        <v>55</v>
      </c>
      <c r="I3" s="37" t="s">
        <v>55</v>
      </c>
      <c r="J3" s="37" t="s">
        <v>55</v>
      </c>
      <c r="K3" s="183" t="s">
        <v>55</v>
      </c>
      <c r="L3" s="151" t="s">
        <v>113</v>
      </c>
      <c r="M3" s="131" t="s">
        <v>113</v>
      </c>
      <c r="N3" s="151" t="s">
        <v>113</v>
      </c>
    </row>
    <row r="4" spans="1:14" s="128" customFormat="1" x14ac:dyDescent="0.3">
      <c r="A4" s="34" t="s">
        <v>40</v>
      </c>
      <c r="B4" s="21"/>
      <c r="C4" s="21"/>
      <c r="D4" s="21"/>
      <c r="E4" s="21"/>
      <c r="F4" s="184"/>
      <c r="G4" s="21"/>
      <c r="H4" s="21"/>
      <c r="I4" s="21"/>
      <c r="J4" s="21"/>
      <c r="K4" s="184"/>
      <c r="L4" s="152"/>
      <c r="M4" s="16"/>
      <c r="N4" s="152"/>
    </row>
    <row r="5" spans="1:14" x14ac:dyDescent="0.3">
      <c r="A5" s="42" t="s">
        <v>25</v>
      </c>
      <c r="B5" s="43">
        <v>1</v>
      </c>
      <c r="C5" s="45"/>
      <c r="D5" s="45"/>
      <c r="E5" s="45"/>
      <c r="F5" s="153"/>
      <c r="G5" s="45"/>
      <c r="H5" s="45"/>
      <c r="I5" s="45"/>
      <c r="J5" s="45"/>
      <c r="K5" s="153"/>
      <c r="L5" s="153">
        <f>MAX(B5:F5)-MIN(B5:F5)</f>
        <v>0</v>
      </c>
      <c r="M5" s="159">
        <f>MAX(G5:K5)-MIN(G5:K5)</f>
        <v>0</v>
      </c>
      <c r="N5" s="153">
        <f>MAX(B5:K5)-MIN(B5:K5)</f>
        <v>0</v>
      </c>
    </row>
    <row r="6" spans="1:14" x14ac:dyDescent="0.3">
      <c r="A6" s="23" t="s">
        <v>26</v>
      </c>
      <c r="B6" s="25">
        <v>1</v>
      </c>
      <c r="C6" s="30"/>
      <c r="D6" s="30"/>
      <c r="E6" s="30"/>
      <c r="F6" s="154"/>
      <c r="G6" s="30"/>
      <c r="H6" s="30"/>
      <c r="I6" s="30"/>
      <c r="J6" s="30"/>
      <c r="K6" s="154"/>
      <c r="L6" s="154">
        <f t="shared" ref="L6:L32" si="0">MAX(B6:F6)-MIN(B6:F6)</f>
        <v>0</v>
      </c>
      <c r="M6" s="160">
        <f t="shared" ref="M6:M32" si="1">MAX(G6:K6)-MIN(G6:K6)</f>
        <v>0</v>
      </c>
      <c r="N6" s="154">
        <f t="shared" ref="N6:N32" si="2">MAX(B6:K6)-MIN(B6:K6)</f>
        <v>0</v>
      </c>
    </row>
    <row r="7" spans="1:14" x14ac:dyDescent="0.3">
      <c r="A7" s="180"/>
      <c r="B7" s="25"/>
      <c r="C7" s="30"/>
      <c r="D7" s="30"/>
      <c r="E7" s="30"/>
      <c r="F7" s="154"/>
      <c r="G7" s="30"/>
      <c r="H7" s="30"/>
      <c r="I7" s="30"/>
      <c r="J7" s="30"/>
      <c r="K7" s="154"/>
      <c r="L7" s="154">
        <f t="shared" si="0"/>
        <v>0</v>
      </c>
      <c r="M7" s="160">
        <f t="shared" si="1"/>
        <v>0</v>
      </c>
      <c r="N7" s="154">
        <f t="shared" si="2"/>
        <v>0</v>
      </c>
    </row>
    <row r="8" spans="1:14" x14ac:dyDescent="0.3">
      <c r="A8" s="35"/>
      <c r="B8" s="25"/>
      <c r="C8" s="30"/>
      <c r="D8" s="30"/>
      <c r="E8" s="30"/>
      <c r="F8" s="154"/>
      <c r="G8" s="30"/>
      <c r="H8" s="30"/>
      <c r="I8" s="30"/>
      <c r="J8" s="30"/>
      <c r="K8" s="154"/>
      <c r="L8" s="154">
        <f t="shared" si="0"/>
        <v>0</v>
      </c>
      <c r="M8" s="160">
        <f t="shared" si="1"/>
        <v>0</v>
      </c>
      <c r="N8" s="154">
        <f t="shared" si="2"/>
        <v>0</v>
      </c>
    </row>
    <row r="9" spans="1:14" x14ac:dyDescent="0.3">
      <c r="A9" s="35"/>
      <c r="B9" s="25"/>
      <c r="C9" s="30"/>
      <c r="D9" s="30"/>
      <c r="E9" s="30"/>
      <c r="F9" s="154"/>
      <c r="G9" s="30"/>
      <c r="H9" s="30"/>
      <c r="I9" s="30"/>
      <c r="J9" s="30"/>
      <c r="K9" s="154"/>
      <c r="L9" s="154">
        <f t="shared" si="0"/>
        <v>0</v>
      </c>
      <c r="M9" s="160">
        <f t="shared" si="1"/>
        <v>0</v>
      </c>
      <c r="N9" s="154">
        <f t="shared" si="2"/>
        <v>0</v>
      </c>
    </row>
    <row r="10" spans="1:14" x14ac:dyDescent="0.3">
      <c r="A10" s="35"/>
      <c r="B10" s="25"/>
      <c r="C10" s="30"/>
      <c r="D10" s="30"/>
      <c r="E10" s="30"/>
      <c r="F10" s="154"/>
      <c r="G10" s="30"/>
      <c r="H10" s="30"/>
      <c r="I10" s="30"/>
      <c r="J10" s="30"/>
      <c r="K10" s="154"/>
      <c r="L10" s="154">
        <f t="shared" si="0"/>
        <v>0</v>
      </c>
      <c r="M10" s="160">
        <f t="shared" si="1"/>
        <v>0</v>
      </c>
      <c r="N10" s="154">
        <f t="shared" si="2"/>
        <v>0</v>
      </c>
    </row>
    <row r="11" spans="1:14" x14ac:dyDescent="0.3">
      <c r="A11" s="47"/>
      <c r="B11" s="48"/>
      <c r="C11" s="51"/>
      <c r="D11" s="51"/>
      <c r="E11" s="51"/>
      <c r="F11" s="155"/>
      <c r="G11" s="51"/>
      <c r="H11" s="51"/>
      <c r="I11" s="51"/>
      <c r="J11" s="51"/>
      <c r="K11" s="155"/>
      <c r="L11" s="155">
        <f t="shared" si="0"/>
        <v>0</v>
      </c>
      <c r="M11" s="161">
        <f t="shared" si="1"/>
        <v>0</v>
      </c>
      <c r="N11" s="155">
        <f t="shared" si="2"/>
        <v>0</v>
      </c>
    </row>
    <row r="12" spans="1:14" x14ac:dyDescent="0.3">
      <c r="A12" s="32" t="s">
        <v>42</v>
      </c>
      <c r="B12" s="21"/>
      <c r="C12" s="29"/>
      <c r="D12" s="29"/>
      <c r="E12" s="29"/>
      <c r="F12" s="156"/>
      <c r="G12" s="29"/>
      <c r="H12" s="29"/>
      <c r="I12" s="29"/>
      <c r="J12" s="29"/>
      <c r="K12" s="156"/>
      <c r="L12" s="156"/>
      <c r="M12" s="18"/>
      <c r="N12" s="156"/>
    </row>
    <row r="13" spans="1:14" x14ac:dyDescent="0.3">
      <c r="A13" s="42" t="s">
        <v>52</v>
      </c>
      <c r="B13" s="43">
        <v>60</v>
      </c>
      <c r="C13" s="45"/>
      <c r="D13" s="45"/>
      <c r="E13" s="45"/>
      <c r="F13" s="153"/>
      <c r="G13" s="45"/>
      <c r="H13" s="45"/>
      <c r="I13" s="45"/>
      <c r="J13" s="45"/>
      <c r="K13" s="153"/>
      <c r="L13" s="153">
        <f t="shared" si="0"/>
        <v>0</v>
      </c>
      <c r="M13" s="159">
        <f t="shared" si="1"/>
        <v>0</v>
      </c>
      <c r="N13" s="153">
        <f t="shared" si="2"/>
        <v>0</v>
      </c>
    </row>
    <row r="14" spans="1:14" x14ac:dyDescent="0.3">
      <c r="A14" s="54" t="s">
        <v>53</v>
      </c>
      <c r="B14" s="55"/>
      <c r="C14" s="57"/>
      <c r="D14" s="30"/>
      <c r="E14" s="30"/>
      <c r="F14" s="154"/>
      <c r="G14" s="30"/>
      <c r="H14" s="30"/>
      <c r="I14" s="30"/>
      <c r="J14" s="30"/>
      <c r="K14" s="154"/>
      <c r="L14" s="154">
        <f t="shared" si="0"/>
        <v>0</v>
      </c>
      <c r="M14" s="160">
        <f t="shared" si="1"/>
        <v>0</v>
      </c>
      <c r="N14" s="154">
        <f t="shared" si="2"/>
        <v>0</v>
      </c>
    </row>
    <row r="15" spans="1:14" x14ac:dyDescent="0.3">
      <c r="A15" s="23" t="s">
        <v>50</v>
      </c>
      <c r="B15" s="25">
        <v>4</v>
      </c>
      <c r="C15" s="30"/>
      <c r="D15" s="30"/>
      <c r="E15" s="30"/>
      <c r="F15" s="154"/>
      <c r="G15" s="30"/>
      <c r="H15" s="30"/>
      <c r="I15" s="30"/>
      <c r="J15" s="30"/>
      <c r="K15" s="154"/>
      <c r="L15" s="154">
        <f t="shared" si="0"/>
        <v>0</v>
      </c>
      <c r="M15" s="160">
        <f t="shared" si="1"/>
        <v>0</v>
      </c>
      <c r="N15" s="154">
        <f t="shared" si="2"/>
        <v>0</v>
      </c>
    </row>
    <row r="16" spans="1:14" x14ac:dyDescent="0.3">
      <c r="A16" s="23" t="s">
        <v>51</v>
      </c>
      <c r="B16" s="25"/>
      <c r="C16" s="30"/>
      <c r="D16" s="30"/>
      <c r="E16" s="30"/>
      <c r="F16" s="154"/>
      <c r="G16" s="30"/>
      <c r="H16" s="30"/>
      <c r="I16" s="30"/>
      <c r="J16" s="30"/>
      <c r="K16" s="154"/>
      <c r="L16" s="154">
        <f t="shared" si="0"/>
        <v>0</v>
      </c>
      <c r="M16" s="160">
        <f t="shared" si="1"/>
        <v>0</v>
      </c>
      <c r="N16" s="154">
        <f t="shared" si="2"/>
        <v>0</v>
      </c>
    </row>
    <row r="17" spans="1:14" x14ac:dyDescent="0.3">
      <c r="A17" s="23" t="s">
        <v>29</v>
      </c>
      <c r="B17" s="25"/>
      <c r="C17" s="30"/>
      <c r="D17" s="30"/>
      <c r="E17" s="30"/>
      <c r="F17" s="154"/>
      <c r="G17" s="30"/>
      <c r="H17" s="30"/>
      <c r="I17" s="30"/>
      <c r="J17" s="30"/>
      <c r="K17" s="154"/>
      <c r="L17" s="154">
        <f t="shared" si="0"/>
        <v>0</v>
      </c>
      <c r="M17" s="160">
        <f t="shared" si="1"/>
        <v>0</v>
      </c>
      <c r="N17" s="154">
        <f t="shared" si="2"/>
        <v>0</v>
      </c>
    </row>
    <row r="18" spans="1:14" x14ac:dyDescent="0.3">
      <c r="A18" s="23" t="s">
        <v>30</v>
      </c>
      <c r="B18" s="25"/>
      <c r="C18" s="30"/>
      <c r="D18" s="30"/>
      <c r="E18" s="30"/>
      <c r="F18" s="154"/>
      <c r="G18" s="30"/>
      <c r="H18" s="30"/>
      <c r="I18" s="30"/>
      <c r="J18" s="30"/>
      <c r="K18" s="154"/>
      <c r="L18" s="154">
        <f t="shared" si="0"/>
        <v>0</v>
      </c>
      <c r="M18" s="160">
        <f t="shared" si="1"/>
        <v>0</v>
      </c>
      <c r="N18" s="154">
        <f t="shared" si="2"/>
        <v>0</v>
      </c>
    </row>
    <row r="19" spans="1:14" x14ac:dyDescent="0.3">
      <c r="A19" s="23" t="s">
        <v>31</v>
      </c>
      <c r="B19" s="25"/>
      <c r="C19" s="30"/>
      <c r="D19" s="30"/>
      <c r="E19" s="30"/>
      <c r="F19" s="154"/>
      <c r="G19" s="30"/>
      <c r="H19" s="30"/>
      <c r="I19" s="30"/>
      <c r="J19" s="30"/>
      <c r="K19" s="154"/>
      <c r="L19" s="154">
        <f t="shared" si="0"/>
        <v>0</v>
      </c>
      <c r="M19" s="160">
        <f t="shared" si="1"/>
        <v>0</v>
      </c>
      <c r="N19" s="154">
        <f t="shared" si="2"/>
        <v>0</v>
      </c>
    </row>
    <row r="20" spans="1:14" x14ac:dyDescent="0.3">
      <c r="A20" s="23" t="s">
        <v>32</v>
      </c>
      <c r="B20" s="25">
        <v>2</v>
      </c>
      <c r="C20" s="30"/>
      <c r="D20" s="30"/>
      <c r="E20" s="30"/>
      <c r="F20" s="154"/>
      <c r="G20" s="30"/>
      <c r="H20" s="30"/>
      <c r="I20" s="30"/>
      <c r="J20" s="30"/>
      <c r="K20" s="154"/>
      <c r="L20" s="154">
        <f t="shared" si="0"/>
        <v>0</v>
      </c>
      <c r="M20" s="160">
        <f t="shared" si="1"/>
        <v>0</v>
      </c>
      <c r="N20" s="154">
        <f t="shared" si="2"/>
        <v>0</v>
      </c>
    </row>
    <row r="21" spans="1:14" x14ac:dyDescent="0.3">
      <c r="A21" s="23" t="s">
        <v>33</v>
      </c>
      <c r="B21" s="25">
        <v>4</v>
      </c>
      <c r="C21" s="30"/>
      <c r="D21" s="30"/>
      <c r="E21" s="30"/>
      <c r="F21" s="154"/>
      <c r="G21" s="30"/>
      <c r="H21" s="30"/>
      <c r="I21" s="30"/>
      <c r="J21" s="30"/>
      <c r="K21" s="154"/>
      <c r="L21" s="154">
        <f t="shared" si="0"/>
        <v>0</v>
      </c>
      <c r="M21" s="160">
        <f t="shared" si="1"/>
        <v>0</v>
      </c>
      <c r="N21" s="154">
        <f t="shared" si="2"/>
        <v>0</v>
      </c>
    </row>
    <row r="22" spans="1:14" x14ac:dyDescent="0.3">
      <c r="A22" s="23" t="s">
        <v>34</v>
      </c>
      <c r="B22" s="25">
        <v>1</v>
      </c>
      <c r="C22" s="30"/>
      <c r="D22" s="30"/>
      <c r="E22" s="30"/>
      <c r="F22" s="154"/>
      <c r="G22" s="30"/>
      <c r="H22" s="30"/>
      <c r="I22" s="30"/>
      <c r="J22" s="30"/>
      <c r="K22" s="154"/>
      <c r="L22" s="154">
        <f t="shared" si="0"/>
        <v>0</v>
      </c>
      <c r="M22" s="160">
        <f t="shared" si="1"/>
        <v>0</v>
      </c>
      <c r="N22" s="154">
        <f t="shared" si="2"/>
        <v>0</v>
      </c>
    </row>
    <row r="23" spans="1:14" x14ac:dyDescent="0.3">
      <c r="A23" s="23" t="s">
        <v>35</v>
      </c>
      <c r="B23" s="25">
        <v>4</v>
      </c>
      <c r="C23" s="30"/>
      <c r="D23" s="30"/>
      <c r="E23" s="30"/>
      <c r="F23" s="154"/>
      <c r="G23" s="30"/>
      <c r="H23" s="30"/>
      <c r="I23" s="30"/>
      <c r="J23" s="30"/>
      <c r="K23" s="154"/>
      <c r="L23" s="154">
        <f t="shared" si="0"/>
        <v>0</v>
      </c>
      <c r="M23" s="160">
        <f t="shared" si="1"/>
        <v>0</v>
      </c>
      <c r="N23" s="154">
        <f t="shared" si="2"/>
        <v>0</v>
      </c>
    </row>
    <row r="24" spans="1:14" x14ac:dyDescent="0.3">
      <c r="A24" s="23" t="s">
        <v>36</v>
      </c>
      <c r="B24" s="25">
        <v>1</v>
      </c>
      <c r="C24" s="30"/>
      <c r="D24" s="30"/>
      <c r="E24" s="30"/>
      <c r="F24" s="154"/>
      <c r="G24" s="30"/>
      <c r="H24" s="30"/>
      <c r="I24" s="30"/>
      <c r="J24" s="30"/>
      <c r="K24" s="154"/>
      <c r="L24" s="154">
        <f t="shared" si="0"/>
        <v>0</v>
      </c>
      <c r="M24" s="160">
        <f t="shared" si="1"/>
        <v>0</v>
      </c>
      <c r="N24" s="154">
        <f t="shared" si="2"/>
        <v>0</v>
      </c>
    </row>
    <row r="25" spans="1:14" x14ac:dyDescent="0.3">
      <c r="A25" s="180"/>
      <c r="B25" s="25"/>
      <c r="C25" s="30"/>
      <c r="D25" s="30"/>
      <c r="E25" s="30"/>
      <c r="F25" s="154"/>
      <c r="G25" s="30"/>
      <c r="H25" s="30"/>
      <c r="I25" s="30"/>
      <c r="J25" s="30"/>
      <c r="K25" s="154"/>
      <c r="L25" s="154">
        <f t="shared" si="0"/>
        <v>0</v>
      </c>
      <c r="M25" s="160">
        <f t="shared" si="1"/>
        <v>0</v>
      </c>
      <c r="N25" s="154">
        <f t="shared" si="2"/>
        <v>0</v>
      </c>
    </row>
    <row r="26" spans="1:14" x14ac:dyDescent="0.3">
      <c r="A26" s="35"/>
      <c r="B26" s="25"/>
      <c r="C26" s="30"/>
      <c r="D26" s="30"/>
      <c r="E26" s="30"/>
      <c r="F26" s="154"/>
      <c r="G26" s="30"/>
      <c r="H26" s="30"/>
      <c r="I26" s="30"/>
      <c r="J26" s="30"/>
      <c r="K26" s="154"/>
      <c r="L26" s="154">
        <f t="shared" si="0"/>
        <v>0</v>
      </c>
      <c r="M26" s="160">
        <f t="shared" si="1"/>
        <v>0</v>
      </c>
      <c r="N26" s="154">
        <f t="shared" si="2"/>
        <v>0</v>
      </c>
    </row>
    <row r="27" spans="1:14" x14ac:dyDescent="0.3">
      <c r="A27" s="35"/>
      <c r="B27" s="25"/>
      <c r="C27" s="30"/>
      <c r="D27" s="30"/>
      <c r="E27" s="30"/>
      <c r="F27" s="154"/>
      <c r="G27" s="30"/>
      <c r="H27" s="30"/>
      <c r="I27" s="30"/>
      <c r="J27" s="30"/>
      <c r="K27" s="154"/>
      <c r="L27" s="154">
        <f t="shared" si="0"/>
        <v>0</v>
      </c>
      <c r="M27" s="160">
        <f t="shared" si="1"/>
        <v>0</v>
      </c>
      <c r="N27" s="154">
        <f t="shared" si="2"/>
        <v>0</v>
      </c>
    </row>
    <row r="28" spans="1:14" x14ac:dyDescent="0.3">
      <c r="A28" s="35"/>
      <c r="B28" s="25"/>
      <c r="C28" s="30"/>
      <c r="D28" s="30"/>
      <c r="E28" s="30"/>
      <c r="F28" s="154"/>
      <c r="G28" s="30"/>
      <c r="H28" s="30"/>
      <c r="I28" s="30"/>
      <c r="J28" s="30"/>
      <c r="K28" s="154"/>
      <c r="L28" s="154">
        <f t="shared" si="0"/>
        <v>0</v>
      </c>
      <c r="M28" s="160">
        <f t="shared" si="1"/>
        <v>0</v>
      </c>
      <c r="N28" s="154">
        <f t="shared" si="2"/>
        <v>0</v>
      </c>
    </row>
    <row r="29" spans="1:14" x14ac:dyDescent="0.3">
      <c r="A29" s="35"/>
      <c r="B29" s="25"/>
      <c r="C29" s="30"/>
      <c r="D29" s="30"/>
      <c r="E29" s="30"/>
      <c r="F29" s="154"/>
      <c r="G29" s="30"/>
      <c r="H29" s="30"/>
      <c r="I29" s="30"/>
      <c r="J29" s="30"/>
      <c r="K29" s="154"/>
      <c r="L29" s="154">
        <f t="shared" si="0"/>
        <v>0</v>
      </c>
      <c r="M29" s="160">
        <f t="shared" si="1"/>
        <v>0</v>
      </c>
      <c r="N29" s="154">
        <f t="shared" si="2"/>
        <v>0</v>
      </c>
    </row>
    <row r="30" spans="1:14" x14ac:dyDescent="0.3">
      <c r="A30" s="35"/>
      <c r="B30" s="25"/>
      <c r="C30" s="30"/>
      <c r="D30" s="30"/>
      <c r="E30" s="30"/>
      <c r="F30" s="154"/>
      <c r="G30" s="30"/>
      <c r="H30" s="30"/>
      <c r="I30" s="30"/>
      <c r="J30" s="30"/>
      <c r="K30" s="154"/>
      <c r="L30" s="154">
        <f t="shared" si="0"/>
        <v>0</v>
      </c>
      <c r="M30" s="160">
        <f t="shared" si="1"/>
        <v>0</v>
      </c>
      <c r="N30" s="154">
        <f t="shared" si="2"/>
        <v>0</v>
      </c>
    </row>
    <row r="31" spans="1:14" x14ac:dyDescent="0.3">
      <c r="A31" s="35"/>
      <c r="B31" s="25"/>
      <c r="C31" s="30"/>
      <c r="D31" s="30"/>
      <c r="E31" s="30"/>
      <c r="F31" s="154"/>
      <c r="G31" s="30"/>
      <c r="H31" s="30"/>
      <c r="I31" s="30"/>
      <c r="J31" s="30"/>
      <c r="K31" s="154"/>
      <c r="L31" s="154">
        <f t="shared" si="0"/>
        <v>0</v>
      </c>
      <c r="M31" s="160">
        <f t="shared" si="1"/>
        <v>0</v>
      </c>
      <c r="N31" s="154">
        <f t="shared" si="2"/>
        <v>0</v>
      </c>
    </row>
    <row r="32" spans="1:14" x14ac:dyDescent="0.3">
      <c r="A32" s="58"/>
      <c r="B32" s="59"/>
      <c r="C32" s="62"/>
      <c r="D32" s="62"/>
      <c r="E32" s="62"/>
      <c r="F32" s="157"/>
      <c r="G32" s="62"/>
      <c r="H32" s="62"/>
      <c r="I32" s="62"/>
      <c r="J32" s="62"/>
      <c r="K32" s="157"/>
      <c r="L32" s="157">
        <f t="shared" si="0"/>
        <v>0</v>
      </c>
      <c r="M32" s="162">
        <f t="shared" si="1"/>
        <v>0</v>
      </c>
      <c r="N32" s="157">
        <f t="shared" si="2"/>
        <v>0</v>
      </c>
    </row>
    <row r="33" spans="1:14" ht="15" thickBot="1" x14ac:dyDescent="0.35">
      <c r="A33" s="67"/>
      <c r="B33" s="123"/>
      <c r="C33" s="123"/>
      <c r="D33" s="123"/>
      <c r="E33" s="123"/>
      <c r="F33" s="185"/>
      <c r="G33" s="123"/>
      <c r="H33" s="123"/>
      <c r="I33" s="123"/>
      <c r="J33" s="123"/>
      <c r="K33" s="185"/>
      <c r="L33" s="158">
        <f>SUM(L5:L32)</f>
        <v>0</v>
      </c>
      <c r="M33" s="163">
        <f>SUM(M5:M32)</f>
        <v>0</v>
      </c>
      <c r="N33" s="158">
        <f>SUM(N5:N32)</f>
        <v>0</v>
      </c>
    </row>
    <row r="36" spans="1:14" s="5" customFormat="1" x14ac:dyDescent="0.3">
      <c r="A36" s="65"/>
      <c r="C36" s="6"/>
      <c r="D36" s="6"/>
      <c r="E36" s="6"/>
      <c r="F36" s="6"/>
      <c r="G36" s="6"/>
      <c r="H36" s="6"/>
      <c r="I36" s="6"/>
      <c r="J36" s="6"/>
      <c r="K36" s="6"/>
      <c r="L36" s="1"/>
      <c r="M36" s="1"/>
      <c r="N36" s="1"/>
    </row>
  </sheetData>
  <mergeCells count="1">
    <mergeCell ref="A1:A2"/>
  </mergeCells>
  <pageMargins left="0.7" right="0.7" top="1" bottom="0.75" header="0.3" footer="0.3"/>
  <pageSetup fitToWidth="0"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zoomScaleNormal="100" workbookViewId="0">
      <selection activeCell="A28" sqref="A28"/>
    </sheetView>
  </sheetViews>
  <sheetFormatPr defaultColWidth="9.109375" defaultRowHeight="14.4" x14ac:dyDescent="0.3"/>
  <cols>
    <col min="1" max="1" width="41.44140625" style="4" bestFit="1" customWidth="1"/>
    <col min="2" max="2" width="13.6640625" style="1" bestFit="1" customWidth="1"/>
    <col min="3" max="3" width="10.5546875" style="6" bestFit="1" customWidth="1"/>
    <col min="4" max="4" width="12.5546875" style="1" bestFit="1" customWidth="1"/>
    <col min="5" max="5" width="14.6640625" style="1" bestFit="1" customWidth="1"/>
    <col min="6" max="6" width="14.33203125" style="1" bestFit="1" customWidth="1"/>
    <col min="7" max="7" width="13.6640625" style="1" bestFit="1" customWidth="1"/>
    <col min="8" max="8" width="7.5546875" style="1" bestFit="1" customWidth="1"/>
    <col min="9" max="9" width="11.5546875" style="1" bestFit="1" customWidth="1"/>
    <col min="10" max="10" width="13.6640625" style="1" bestFit="1" customWidth="1"/>
    <col min="11" max="11" width="6.88671875" style="1" bestFit="1" customWidth="1"/>
    <col min="12" max="12" width="13.6640625" style="1" bestFit="1" customWidth="1"/>
    <col min="13" max="13" width="7.5546875" style="1" bestFit="1" customWidth="1"/>
    <col min="14" max="14" width="11.5546875" style="1" bestFit="1" customWidth="1"/>
    <col min="15" max="15" width="13.6640625" style="1" bestFit="1" customWidth="1"/>
    <col min="16" max="16" width="6.88671875" style="1" bestFit="1" customWidth="1"/>
    <col min="17" max="17" width="13.6640625" style="1" bestFit="1" customWidth="1"/>
    <col min="18" max="18" width="7.5546875" style="1" bestFit="1" customWidth="1"/>
    <col min="19" max="19" width="11.5546875" style="1" bestFit="1" customWidth="1"/>
    <col min="20" max="20" width="13.6640625" style="1" bestFit="1" customWidth="1"/>
    <col min="21" max="21" width="6.88671875" style="1" bestFit="1" customWidth="1"/>
    <col min="22" max="22" width="13.6640625" style="1" bestFit="1" customWidth="1"/>
    <col min="23" max="23" width="7.5546875" style="1" bestFit="1" customWidth="1"/>
    <col min="24" max="24" width="11.5546875" style="1" bestFit="1" customWidth="1"/>
    <col min="25" max="25" width="13.6640625" style="1" bestFit="1" customWidth="1"/>
    <col min="26" max="26" width="6.88671875" style="1" bestFit="1" customWidth="1"/>
    <col min="27" max="27" width="13.6640625" style="1" bestFit="1" customWidth="1"/>
    <col min="28" max="28" width="7.5546875" style="1" bestFit="1" customWidth="1"/>
    <col min="29" max="29" width="11.5546875" style="1" bestFit="1" customWidth="1"/>
    <col min="30" max="30" width="13.6640625" style="1" bestFit="1" customWidth="1"/>
    <col min="31" max="31" width="6.88671875" style="1" bestFit="1" customWidth="1"/>
    <col min="32" max="32" width="13.6640625" style="1" bestFit="1" customWidth="1"/>
    <col min="33" max="33" width="7.5546875" style="1" bestFit="1" customWidth="1"/>
    <col min="34" max="34" width="11.5546875" style="1" bestFit="1" customWidth="1"/>
    <col min="35" max="35" width="13.6640625" style="1" bestFit="1" customWidth="1"/>
    <col min="36" max="36" width="6.88671875" style="1" bestFit="1" customWidth="1"/>
    <col min="37" max="37" width="13.6640625" style="1" bestFit="1" customWidth="1"/>
    <col min="38" max="38" width="7.5546875" style="1" bestFit="1" customWidth="1"/>
    <col min="39" max="39" width="11.5546875" style="1" bestFit="1" customWidth="1"/>
    <col min="40" max="40" width="13.6640625" style="1" bestFit="1" customWidth="1"/>
    <col min="41" max="41" width="6.88671875" style="1" bestFit="1" customWidth="1"/>
    <col min="42" max="42" width="13.6640625" style="1" bestFit="1" customWidth="1"/>
    <col min="43" max="43" width="7.5546875" style="1" bestFit="1" customWidth="1"/>
    <col min="44" max="44" width="11.5546875" style="1" bestFit="1" customWidth="1"/>
    <col min="45" max="45" width="13.6640625" style="1" bestFit="1" customWidth="1"/>
    <col min="46" max="46" width="6.88671875" style="1" bestFit="1" customWidth="1"/>
    <col min="47" max="47" width="13.6640625" style="1" bestFit="1" customWidth="1"/>
    <col min="48" max="48" width="7.5546875" style="1" bestFit="1" customWidth="1"/>
    <col min="49" max="49" width="11.5546875" style="1" bestFit="1" customWidth="1"/>
    <col min="50" max="50" width="13.6640625" style="1" bestFit="1" customWidth="1"/>
    <col min="51" max="51" width="6.88671875" style="1" bestFit="1" customWidth="1"/>
    <col min="52" max="52" width="15.33203125" style="1" bestFit="1" customWidth="1"/>
    <col min="53" max="53" width="10.5546875" style="6" bestFit="1" customWidth="1"/>
    <col min="54" max="54" width="11.5546875" style="6" bestFit="1" customWidth="1"/>
    <col min="55" max="55" width="13.6640625" style="6" bestFit="1" customWidth="1"/>
    <col min="56" max="56" width="6.88671875" style="1" bestFit="1" customWidth="1"/>
    <col min="57" max="57" width="15.33203125" style="1" bestFit="1" customWidth="1"/>
    <col min="58" max="58" width="7.5546875" style="6" bestFit="1" customWidth="1"/>
    <col min="59" max="59" width="11.5546875" style="6" bestFit="1" customWidth="1"/>
    <col min="60" max="60" width="13.6640625" style="6" bestFit="1" customWidth="1"/>
    <col min="61" max="61" width="6.88671875" style="1" bestFit="1" customWidth="1"/>
    <col min="62" max="62" width="15.33203125" style="1" bestFit="1" customWidth="1"/>
    <col min="63" max="63" width="10.5546875" style="6" bestFit="1" customWidth="1"/>
    <col min="64" max="64" width="11.5546875" style="6" bestFit="1" customWidth="1"/>
    <col min="65" max="65" width="13.6640625" style="6" bestFit="1" customWidth="1"/>
    <col min="66" max="66" width="6.88671875" style="1" bestFit="1" customWidth="1"/>
    <col min="67" max="16384" width="9.109375" style="4"/>
  </cols>
  <sheetData>
    <row r="1" spans="1:66" x14ac:dyDescent="0.3">
      <c r="A1" s="215" t="s">
        <v>44</v>
      </c>
      <c r="B1" s="209" t="s">
        <v>1</v>
      </c>
      <c r="C1" s="210"/>
      <c r="D1" s="210"/>
      <c r="E1" s="210"/>
      <c r="F1" s="211"/>
      <c r="G1" s="209" t="s">
        <v>2</v>
      </c>
      <c r="H1" s="210"/>
      <c r="I1" s="210"/>
      <c r="J1" s="210"/>
      <c r="K1" s="211"/>
      <c r="L1" s="209" t="s">
        <v>3</v>
      </c>
      <c r="M1" s="210"/>
      <c r="N1" s="210"/>
      <c r="O1" s="210"/>
      <c r="P1" s="211"/>
      <c r="Q1" s="209" t="s">
        <v>4</v>
      </c>
      <c r="R1" s="210"/>
      <c r="S1" s="210"/>
      <c r="T1" s="210"/>
      <c r="U1" s="211"/>
      <c r="V1" s="209" t="s">
        <v>5</v>
      </c>
      <c r="W1" s="210"/>
      <c r="X1" s="210"/>
      <c r="Y1" s="210"/>
      <c r="Z1" s="211"/>
      <c r="AA1" s="209" t="s">
        <v>6</v>
      </c>
      <c r="AB1" s="210"/>
      <c r="AC1" s="210"/>
      <c r="AD1" s="210"/>
      <c r="AE1" s="211"/>
      <c r="AF1" s="209" t="s">
        <v>7</v>
      </c>
      <c r="AG1" s="210"/>
      <c r="AH1" s="210"/>
      <c r="AI1" s="210"/>
      <c r="AJ1" s="211"/>
      <c r="AK1" s="209" t="s">
        <v>8</v>
      </c>
      <c r="AL1" s="210"/>
      <c r="AM1" s="210"/>
      <c r="AN1" s="210"/>
      <c r="AO1" s="211"/>
      <c r="AP1" s="209" t="s">
        <v>9</v>
      </c>
      <c r="AQ1" s="210"/>
      <c r="AR1" s="210"/>
      <c r="AS1" s="210"/>
      <c r="AT1" s="211"/>
      <c r="AU1" s="209" t="s">
        <v>10</v>
      </c>
      <c r="AV1" s="210"/>
      <c r="AW1" s="210"/>
      <c r="AX1" s="210"/>
      <c r="AY1" s="211"/>
      <c r="AZ1" s="209" t="s">
        <v>47</v>
      </c>
      <c r="BA1" s="210"/>
      <c r="BB1" s="210"/>
      <c r="BC1" s="210"/>
      <c r="BD1" s="211"/>
      <c r="BE1" s="209" t="s">
        <v>57</v>
      </c>
      <c r="BF1" s="210"/>
      <c r="BG1" s="210"/>
      <c r="BH1" s="210"/>
      <c r="BI1" s="211"/>
      <c r="BJ1" s="209" t="s">
        <v>46</v>
      </c>
      <c r="BK1" s="210"/>
      <c r="BL1" s="210"/>
      <c r="BM1" s="210"/>
      <c r="BN1" s="211"/>
    </row>
    <row r="2" spans="1:66" ht="15" thickBot="1" x14ac:dyDescent="0.35">
      <c r="A2" s="216"/>
      <c r="B2" s="212" t="s">
        <v>11</v>
      </c>
      <c r="C2" s="213"/>
      <c r="D2" s="213"/>
      <c r="E2" s="213"/>
      <c r="F2" s="214"/>
      <c r="G2" s="212" t="s">
        <v>12</v>
      </c>
      <c r="H2" s="213"/>
      <c r="I2" s="213"/>
      <c r="J2" s="213"/>
      <c r="K2" s="214"/>
      <c r="L2" s="212" t="s">
        <v>14</v>
      </c>
      <c r="M2" s="213"/>
      <c r="N2" s="213"/>
      <c r="O2" s="213"/>
      <c r="P2" s="214"/>
      <c r="Q2" s="212" t="s">
        <v>15</v>
      </c>
      <c r="R2" s="213"/>
      <c r="S2" s="213"/>
      <c r="T2" s="213"/>
      <c r="U2" s="214"/>
      <c r="V2" s="212" t="s">
        <v>16</v>
      </c>
      <c r="W2" s="213"/>
      <c r="X2" s="213"/>
      <c r="Y2" s="213"/>
      <c r="Z2" s="214"/>
      <c r="AA2" s="212" t="s">
        <v>17</v>
      </c>
      <c r="AB2" s="213"/>
      <c r="AC2" s="213"/>
      <c r="AD2" s="213"/>
      <c r="AE2" s="214"/>
      <c r="AF2" s="212" t="s">
        <v>18</v>
      </c>
      <c r="AG2" s="213"/>
      <c r="AH2" s="213"/>
      <c r="AI2" s="213"/>
      <c r="AJ2" s="214"/>
      <c r="AK2" s="212" t="s">
        <v>19</v>
      </c>
      <c r="AL2" s="213"/>
      <c r="AM2" s="213"/>
      <c r="AN2" s="213"/>
      <c r="AO2" s="214"/>
      <c r="AP2" s="212" t="s">
        <v>20</v>
      </c>
      <c r="AQ2" s="213"/>
      <c r="AR2" s="213"/>
      <c r="AS2" s="213"/>
      <c r="AT2" s="214"/>
      <c r="AU2" s="212" t="s">
        <v>21</v>
      </c>
      <c r="AV2" s="213"/>
      <c r="AW2" s="213"/>
      <c r="AX2" s="213"/>
      <c r="AY2" s="214"/>
      <c r="AZ2" s="212" t="s">
        <v>13</v>
      </c>
      <c r="BA2" s="213"/>
      <c r="BB2" s="213"/>
      <c r="BC2" s="213"/>
      <c r="BD2" s="214"/>
      <c r="BE2" s="212" t="s">
        <v>24</v>
      </c>
      <c r="BF2" s="213"/>
      <c r="BG2" s="213"/>
      <c r="BH2" s="213"/>
      <c r="BI2" s="214"/>
      <c r="BJ2" s="212" t="s">
        <v>24</v>
      </c>
      <c r="BK2" s="213"/>
      <c r="BL2" s="213"/>
      <c r="BM2" s="213"/>
      <c r="BN2" s="214"/>
    </row>
    <row r="3" spans="1:66" s="7" customFormat="1" x14ac:dyDescent="0.3">
      <c r="A3" s="36" t="s">
        <v>43</v>
      </c>
      <c r="B3" s="130" t="s">
        <v>41</v>
      </c>
      <c r="C3" s="40" t="s">
        <v>112</v>
      </c>
      <c r="D3" s="131" t="s">
        <v>110</v>
      </c>
      <c r="E3" s="131" t="s">
        <v>111</v>
      </c>
      <c r="F3" s="132" t="s">
        <v>0</v>
      </c>
      <c r="G3" s="130" t="s">
        <v>41</v>
      </c>
      <c r="H3" s="131" t="s">
        <v>49</v>
      </c>
      <c r="I3" s="131" t="s">
        <v>108</v>
      </c>
      <c r="J3" s="131" t="s">
        <v>109</v>
      </c>
      <c r="K3" s="132" t="s">
        <v>0</v>
      </c>
      <c r="L3" s="130" t="s">
        <v>41</v>
      </c>
      <c r="M3" s="131" t="s">
        <v>49</v>
      </c>
      <c r="N3" s="131" t="s">
        <v>108</v>
      </c>
      <c r="O3" s="131" t="s">
        <v>109</v>
      </c>
      <c r="P3" s="132" t="s">
        <v>0</v>
      </c>
      <c r="Q3" s="130" t="s">
        <v>41</v>
      </c>
      <c r="R3" s="131" t="s">
        <v>49</v>
      </c>
      <c r="S3" s="131" t="s">
        <v>108</v>
      </c>
      <c r="T3" s="131" t="s">
        <v>109</v>
      </c>
      <c r="U3" s="132" t="s">
        <v>0</v>
      </c>
      <c r="V3" s="130" t="s">
        <v>41</v>
      </c>
      <c r="W3" s="131" t="s">
        <v>49</v>
      </c>
      <c r="X3" s="131" t="s">
        <v>108</v>
      </c>
      <c r="Y3" s="131" t="s">
        <v>109</v>
      </c>
      <c r="Z3" s="132" t="s">
        <v>0</v>
      </c>
      <c r="AA3" s="130" t="s">
        <v>41</v>
      </c>
      <c r="AB3" s="131" t="s">
        <v>49</v>
      </c>
      <c r="AC3" s="131" t="s">
        <v>108</v>
      </c>
      <c r="AD3" s="131" t="s">
        <v>109</v>
      </c>
      <c r="AE3" s="132" t="s">
        <v>0</v>
      </c>
      <c r="AF3" s="130" t="s">
        <v>41</v>
      </c>
      <c r="AG3" s="131" t="s">
        <v>49</v>
      </c>
      <c r="AH3" s="131" t="s">
        <v>108</v>
      </c>
      <c r="AI3" s="131" t="s">
        <v>109</v>
      </c>
      <c r="AJ3" s="132" t="s">
        <v>0</v>
      </c>
      <c r="AK3" s="130" t="s">
        <v>41</v>
      </c>
      <c r="AL3" s="131" t="s">
        <v>49</v>
      </c>
      <c r="AM3" s="131" t="s">
        <v>108</v>
      </c>
      <c r="AN3" s="131" t="s">
        <v>109</v>
      </c>
      <c r="AO3" s="132" t="s">
        <v>0</v>
      </c>
      <c r="AP3" s="130" t="s">
        <v>41</v>
      </c>
      <c r="AQ3" s="131" t="s">
        <v>49</v>
      </c>
      <c r="AR3" s="131" t="s">
        <v>108</v>
      </c>
      <c r="AS3" s="131" t="s">
        <v>109</v>
      </c>
      <c r="AT3" s="132" t="s">
        <v>0</v>
      </c>
      <c r="AU3" s="130" t="s">
        <v>41</v>
      </c>
      <c r="AV3" s="131" t="s">
        <v>49</v>
      </c>
      <c r="AW3" s="131" t="s">
        <v>108</v>
      </c>
      <c r="AX3" s="131" t="s">
        <v>109</v>
      </c>
      <c r="AY3" s="132" t="s">
        <v>0</v>
      </c>
      <c r="AZ3" s="130" t="s">
        <v>58</v>
      </c>
      <c r="BA3" s="40" t="s">
        <v>49</v>
      </c>
      <c r="BB3" s="131" t="s">
        <v>108</v>
      </c>
      <c r="BC3" s="131" t="s">
        <v>109</v>
      </c>
      <c r="BD3" s="132" t="s">
        <v>0</v>
      </c>
      <c r="BE3" s="130" t="s">
        <v>58</v>
      </c>
      <c r="BF3" s="40" t="s">
        <v>49</v>
      </c>
      <c r="BG3" s="131" t="s">
        <v>108</v>
      </c>
      <c r="BH3" s="131" t="s">
        <v>109</v>
      </c>
      <c r="BI3" s="132" t="s">
        <v>0</v>
      </c>
      <c r="BJ3" s="130" t="s">
        <v>58</v>
      </c>
      <c r="BK3" s="40" t="s">
        <v>49</v>
      </c>
      <c r="BL3" s="131" t="s">
        <v>108</v>
      </c>
      <c r="BM3" s="131" t="s">
        <v>109</v>
      </c>
      <c r="BN3" s="132" t="s">
        <v>0</v>
      </c>
    </row>
    <row r="4" spans="1:66" s="7" customFormat="1" x14ac:dyDescent="0.3">
      <c r="A4" s="68" t="s">
        <v>40</v>
      </c>
      <c r="B4" s="175"/>
      <c r="C4" s="2"/>
      <c r="D4" s="82"/>
      <c r="E4" s="82"/>
      <c r="F4" s="83"/>
      <c r="G4" s="175"/>
      <c r="H4" s="82"/>
      <c r="I4" s="82"/>
      <c r="J4" s="82"/>
      <c r="K4" s="83"/>
      <c r="L4" s="175"/>
      <c r="M4" s="82"/>
      <c r="N4" s="82"/>
      <c r="O4" s="82"/>
      <c r="P4" s="83"/>
      <c r="Q4" s="175"/>
      <c r="R4" s="82"/>
      <c r="S4" s="82"/>
      <c r="T4" s="82"/>
      <c r="U4" s="83"/>
      <c r="V4" s="175"/>
      <c r="W4" s="82"/>
      <c r="X4" s="82"/>
      <c r="Y4" s="82"/>
      <c r="Z4" s="83"/>
      <c r="AA4" s="175"/>
      <c r="AB4" s="82"/>
      <c r="AC4" s="82"/>
      <c r="AD4" s="82"/>
      <c r="AE4" s="83"/>
      <c r="AF4" s="175"/>
      <c r="AG4" s="82"/>
      <c r="AH4" s="82"/>
      <c r="AI4" s="82"/>
      <c r="AJ4" s="83"/>
      <c r="AK4" s="175"/>
      <c r="AL4" s="82"/>
      <c r="AM4" s="82"/>
      <c r="AN4" s="82"/>
      <c r="AO4" s="83"/>
      <c r="AP4" s="175"/>
      <c r="AQ4" s="82"/>
      <c r="AR4" s="82"/>
      <c r="AS4" s="82"/>
      <c r="AT4" s="83"/>
      <c r="AU4" s="175"/>
      <c r="AV4" s="82"/>
      <c r="AW4" s="82"/>
      <c r="AX4" s="82"/>
      <c r="AY4" s="83"/>
      <c r="AZ4" s="175"/>
      <c r="BA4" s="2"/>
      <c r="BB4" s="2"/>
      <c r="BC4" s="2"/>
      <c r="BD4" s="83"/>
      <c r="BE4" s="175"/>
      <c r="BF4" s="2"/>
      <c r="BG4" s="2"/>
      <c r="BH4" s="2"/>
      <c r="BI4" s="83"/>
      <c r="BJ4" s="175"/>
      <c r="BK4" s="2"/>
      <c r="BL4" s="2"/>
      <c r="BM4" s="2"/>
      <c r="BN4" s="83"/>
    </row>
    <row r="5" spans="1:66" x14ac:dyDescent="0.3">
      <c r="A5" s="42" t="s">
        <v>25</v>
      </c>
      <c r="B5" s="81">
        <v>100000</v>
      </c>
      <c r="C5" s="11">
        <f>2080*'1. Staff_Headcount'!B5</f>
        <v>2080</v>
      </c>
      <c r="D5" s="147">
        <f>B5</f>
        <v>100000</v>
      </c>
      <c r="E5" s="147"/>
      <c r="F5" s="44">
        <f>D5+E5</f>
        <v>100000</v>
      </c>
      <c r="G5" s="81"/>
      <c r="H5" s="10"/>
      <c r="I5" s="147"/>
      <c r="J5" s="147"/>
      <c r="K5" s="44">
        <f>SUM(I5:J5)</f>
        <v>0</v>
      </c>
      <c r="L5" s="81"/>
      <c r="M5" s="10"/>
      <c r="N5" s="147"/>
      <c r="O5" s="147"/>
      <c r="P5" s="44">
        <f>SUM(N5:O5)</f>
        <v>0</v>
      </c>
      <c r="Q5" s="81"/>
      <c r="R5" s="10"/>
      <c r="S5" s="147"/>
      <c r="T5" s="147"/>
      <c r="U5" s="44">
        <f>SUM(S5:T5)</f>
        <v>0</v>
      </c>
      <c r="V5" s="81"/>
      <c r="W5" s="10"/>
      <c r="X5" s="147"/>
      <c r="Y5" s="147"/>
      <c r="Z5" s="44">
        <f>SUM(X5:Y5)</f>
        <v>0</v>
      </c>
      <c r="AA5" s="81"/>
      <c r="AB5" s="10"/>
      <c r="AC5" s="147"/>
      <c r="AD5" s="147"/>
      <c r="AE5" s="44">
        <f>SUM(AC5:AD5)</f>
        <v>0</v>
      </c>
      <c r="AF5" s="81"/>
      <c r="AG5" s="10"/>
      <c r="AH5" s="147"/>
      <c r="AI5" s="147"/>
      <c r="AJ5" s="44">
        <f>SUM(AH5:AI5)</f>
        <v>0</v>
      </c>
      <c r="AK5" s="81"/>
      <c r="AL5" s="10"/>
      <c r="AM5" s="147"/>
      <c r="AN5" s="147"/>
      <c r="AO5" s="44">
        <f>SUM(AM5:AN5)</f>
        <v>0</v>
      </c>
      <c r="AP5" s="81"/>
      <c r="AQ5" s="10"/>
      <c r="AR5" s="147"/>
      <c r="AS5" s="147"/>
      <c r="AT5" s="44">
        <f>SUM(AR5:AS5)</f>
        <v>0</v>
      </c>
      <c r="AU5" s="81"/>
      <c r="AV5" s="10"/>
      <c r="AW5" s="147"/>
      <c r="AX5" s="147"/>
      <c r="AY5" s="44">
        <f>SUM(AW5:AX5)</f>
        <v>0</v>
      </c>
      <c r="AZ5" s="81">
        <f t="shared" ref="AZ5:AZ11" si="0">MAX(B5,G5,L5,Q5,V5)-MIN(B5,G5,L5,Q5,V5)</f>
        <v>0</v>
      </c>
      <c r="BA5" s="11">
        <f t="shared" ref="BA5:BA11" si="1">SUM(C5,H5,M5,R5,W5)</f>
        <v>2080</v>
      </c>
      <c r="BB5" s="142"/>
      <c r="BC5" s="142"/>
      <c r="BD5" s="44">
        <f>SUM(BB5:BC5)</f>
        <v>0</v>
      </c>
      <c r="BE5" s="81">
        <f t="shared" ref="BE5:BE11" si="2">MAX(AA5,AF5,AK5,AP5,AU5)-MIN(AA5,AF5,AK5,AP5,AU5)</f>
        <v>0</v>
      </c>
      <c r="BF5" s="11">
        <f t="shared" ref="BF5:BF11" si="3">SUM(AB5,AG5,AL5,AQ5,AV5)</f>
        <v>0</v>
      </c>
      <c r="BG5" s="142"/>
      <c r="BH5" s="142"/>
      <c r="BI5" s="44">
        <f>SUM(BG5:BH5)</f>
        <v>0</v>
      </c>
      <c r="BJ5" s="81">
        <f t="shared" ref="BJ5:BJ11" si="4">MAX(B5,G5,L5,Q5,V5,AA5,AF5,AK5,AP5,AU5)-MIN(B5,G5,L5,Q5,V5,AA5,AF5,AK5,AP5,AU5)</f>
        <v>0</v>
      </c>
      <c r="BK5" s="11">
        <f t="shared" ref="BK5:BK11" si="5">BA5+BF5</f>
        <v>2080</v>
      </c>
      <c r="BL5" s="142"/>
      <c r="BM5" s="142"/>
      <c r="BN5" s="44">
        <f>SUM(BL5:BM5)</f>
        <v>0</v>
      </c>
    </row>
    <row r="6" spans="1:66" x14ac:dyDescent="0.3">
      <c r="A6" s="23" t="s">
        <v>26</v>
      </c>
      <c r="B6" s="80"/>
      <c r="C6" s="14">
        <f>2080*'1. Staff_Headcount'!B6</f>
        <v>2080</v>
      </c>
      <c r="D6" s="135"/>
      <c r="E6" s="135"/>
      <c r="F6" s="26">
        <f t="shared" ref="F6:F39" si="6">D6+E6</f>
        <v>0</v>
      </c>
      <c r="G6" s="80"/>
      <c r="H6" s="13"/>
      <c r="I6" s="135"/>
      <c r="J6" s="135"/>
      <c r="K6" s="26">
        <f t="shared" ref="K6:K38" si="7">SUM(I6:J6)</f>
        <v>0</v>
      </c>
      <c r="L6" s="80"/>
      <c r="M6" s="13"/>
      <c r="N6" s="135"/>
      <c r="O6" s="135"/>
      <c r="P6" s="26">
        <f t="shared" ref="P6:P38" si="8">SUM(N6:O6)</f>
        <v>0</v>
      </c>
      <c r="Q6" s="80"/>
      <c r="R6" s="13"/>
      <c r="S6" s="135"/>
      <c r="T6" s="135"/>
      <c r="U6" s="26">
        <f t="shared" ref="U6:U38" si="9">SUM(S6:T6)</f>
        <v>0</v>
      </c>
      <c r="V6" s="80"/>
      <c r="W6" s="13"/>
      <c r="X6" s="135"/>
      <c r="Y6" s="135"/>
      <c r="Z6" s="26">
        <f t="shared" ref="Z6:Z38" si="10">SUM(X6:Y6)</f>
        <v>0</v>
      </c>
      <c r="AA6" s="80"/>
      <c r="AB6" s="13"/>
      <c r="AC6" s="135"/>
      <c r="AD6" s="135"/>
      <c r="AE6" s="26">
        <f t="shared" ref="AE6:AE38" si="11">SUM(AC6:AD6)</f>
        <v>0</v>
      </c>
      <c r="AF6" s="80"/>
      <c r="AG6" s="13"/>
      <c r="AH6" s="135"/>
      <c r="AI6" s="135"/>
      <c r="AJ6" s="26">
        <f t="shared" ref="AJ6:AJ38" si="12">SUM(AH6:AI6)</f>
        <v>0</v>
      </c>
      <c r="AK6" s="80"/>
      <c r="AL6" s="13"/>
      <c r="AM6" s="135"/>
      <c r="AN6" s="135"/>
      <c r="AO6" s="26">
        <f t="shared" ref="AO6:AO38" si="13">SUM(AM6:AN6)</f>
        <v>0</v>
      </c>
      <c r="AP6" s="80"/>
      <c r="AQ6" s="13"/>
      <c r="AR6" s="135"/>
      <c r="AS6" s="135"/>
      <c r="AT6" s="26">
        <f t="shared" ref="AT6:AT38" si="14">SUM(AR6:AS6)</f>
        <v>0</v>
      </c>
      <c r="AU6" s="80"/>
      <c r="AV6" s="13"/>
      <c r="AW6" s="135"/>
      <c r="AX6" s="135"/>
      <c r="AY6" s="26">
        <f t="shared" ref="AY6:AY38" si="15">SUM(AW6:AX6)</f>
        <v>0</v>
      </c>
      <c r="AZ6" s="80">
        <f t="shared" si="0"/>
        <v>0</v>
      </c>
      <c r="BA6" s="14">
        <f t="shared" si="1"/>
        <v>2080</v>
      </c>
      <c r="BB6" s="143"/>
      <c r="BC6" s="143"/>
      <c r="BD6" s="26">
        <f t="shared" ref="BD6:BD38" si="16">SUM(BB6:BC6)</f>
        <v>0</v>
      </c>
      <c r="BE6" s="80">
        <f t="shared" si="2"/>
        <v>0</v>
      </c>
      <c r="BF6" s="14">
        <f t="shared" si="3"/>
        <v>0</v>
      </c>
      <c r="BG6" s="143"/>
      <c r="BH6" s="143"/>
      <c r="BI6" s="26">
        <f t="shared" ref="BI6:BI38" si="17">SUM(BG6:BH6)</f>
        <v>0</v>
      </c>
      <c r="BJ6" s="80">
        <f t="shared" si="4"/>
        <v>0</v>
      </c>
      <c r="BK6" s="14">
        <f t="shared" si="5"/>
        <v>2080</v>
      </c>
      <c r="BL6" s="143"/>
      <c r="BM6" s="143"/>
      <c r="BN6" s="26">
        <f t="shared" ref="BN6:BN38" si="18">SUM(BL6:BM6)</f>
        <v>0</v>
      </c>
    </row>
    <row r="7" spans="1:66" x14ac:dyDescent="0.3">
      <c r="A7" s="181">
        <f>'1. Staff_Headcount'!A7</f>
        <v>0</v>
      </c>
      <c r="B7" s="80"/>
      <c r="C7" s="14">
        <f>2080*'1. Staff_Headcount'!B7</f>
        <v>0</v>
      </c>
      <c r="D7" s="135"/>
      <c r="E7" s="135"/>
      <c r="F7" s="26">
        <f t="shared" si="6"/>
        <v>0</v>
      </c>
      <c r="G7" s="80"/>
      <c r="H7" s="13"/>
      <c r="I7" s="135"/>
      <c r="J7" s="135"/>
      <c r="K7" s="26">
        <f t="shared" si="7"/>
        <v>0</v>
      </c>
      <c r="L7" s="80"/>
      <c r="M7" s="13"/>
      <c r="N7" s="135"/>
      <c r="O7" s="135"/>
      <c r="P7" s="26">
        <f t="shared" si="8"/>
        <v>0</v>
      </c>
      <c r="Q7" s="80"/>
      <c r="R7" s="13"/>
      <c r="S7" s="135"/>
      <c r="T7" s="135"/>
      <c r="U7" s="26">
        <f t="shared" si="9"/>
        <v>0</v>
      </c>
      <c r="V7" s="80"/>
      <c r="W7" s="13"/>
      <c r="X7" s="135"/>
      <c r="Y7" s="135"/>
      <c r="Z7" s="26">
        <f t="shared" si="10"/>
        <v>0</v>
      </c>
      <c r="AA7" s="80"/>
      <c r="AB7" s="13"/>
      <c r="AC7" s="135"/>
      <c r="AD7" s="135"/>
      <c r="AE7" s="26">
        <f t="shared" si="11"/>
        <v>0</v>
      </c>
      <c r="AF7" s="80"/>
      <c r="AG7" s="13"/>
      <c r="AH7" s="135"/>
      <c r="AI7" s="135"/>
      <c r="AJ7" s="26">
        <f t="shared" si="12"/>
        <v>0</v>
      </c>
      <c r="AK7" s="80"/>
      <c r="AL7" s="13"/>
      <c r="AM7" s="135"/>
      <c r="AN7" s="135"/>
      <c r="AO7" s="26">
        <f t="shared" si="13"/>
        <v>0</v>
      </c>
      <c r="AP7" s="80"/>
      <c r="AQ7" s="13"/>
      <c r="AR7" s="135"/>
      <c r="AS7" s="135"/>
      <c r="AT7" s="26">
        <f t="shared" si="14"/>
        <v>0</v>
      </c>
      <c r="AU7" s="80"/>
      <c r="AV7" s="13"/>
      <c r="AW7" s="135"/>
      <c r="AX7" s="135"/>
      <c r="AY7" s="26">
        <f t="shared" si="15"/>
        <v>0</v>
      </c>
      <c r="AZ7" s="80">
        <f t="shared" si="0"/>
        <v>0</v>
      </c>
      <c r="BA7" s="14">
        <f t="shared" si="1"/>
        <v>0</v>
      </c>
      <c r="BB7" s="143"/>
      <c r="BC7" s="143"/>
      <c r="BD7" s="26">
        <f t="shared" si="16"/>
        <v>0</v>
      </c>
      <c r="BE7" s="80">
        <f t="shared" si="2"/>
        <v>0</v>
      </c>
      <c r="BF7" s="14">
        <f t="shared" si="3"/>
        <v>0</v>
      </c>
      <c r="BG7" s="143"/>
      <c r="BH7" s="143"/>
      <c r="BI7" s="26">
        <f t="shared" si="17"/>
        <v>0</v>
      </c>
      <c r="BJ7" s="80">
        <f t="shared" si="4"/>
        <v>0</v>
      </c>
      <c r="BK7" s="14">
        <f t="shared" si="5"/>
        <v>0</v>
      </c>
      <c r="BL7" s="143"/>
      <c r="BM7" s="143"/>
      <c r="BN7" s="26">
        <f t="shared" si="18"/>
        <v>0</v>
      </c>
    </row>
    <row r="8" spans="1:66" x14ac:dyDescent="0.3">
      <c r="A8" s="35">
        <f>'1. Staff_Headcount'!A8</f>
        <v>0</v>
      </c>
      <c r="B8" s="80"/>
      <c r="C8" s="14">
        <f>2080*'1. Staff_Headcount'!B8</f>
        <v>0</v>
      </c>
      <c r="D8" s="135"/>
      <c r="E8" s="135"/>
      <c r="F8" s="26">
        <f t="shared" si="6"/>
        <v>0</v>
      </c>
      <c r="G8" s="80"/>
      <c r="H8" s="13"/>
      <c r="I8" s="135"/>
      <c r="J8" s="135"/>
      <c r="K8" s="26">
        <f t="shared" si="7"/>
        <v>0</v>
      </c>
      <c r="L8" s="80"/>
      <c r="M8" s="13"/>
      <c r="N8" s="135"/>
      <c r="O8" s="135"/>
      <c r="P8" s="26">
        <f t="shared" si="8"/>
        <v>0</v>
      </c>
      <c r="Q8" s="80"/>
      <c r="R8" s="13"/>
      <c r="S8" s="135"/>
      <c r="T8" s="135"/>
      <c r="U8" s="26">
        <f t="shared" si="9"/>
        <v>0</v>
      </c>
      <c r="V8" s="80"/>
      <c r="W8" s="13"/>
      <c r="X8" s="135"/>
      <c r="Y8" s="135"/>
      <c r="Z8" s="26">
        <f t="shared" si="10"/>
        <v>0</v>
      </c>
      <c r="AA8" s="80"/>
      <c r="AB8" s="13"/>
      <c r="AC8" s="135"/>
      <c r="AD8" s="135"/>
      <c r="AE8" s="26">
        <f t="shared" si="11"/>
        <v>0</v>
      </c>
      <c r="AF8" s="80"/>
      <c r="AG8" s="13"/>
      <c r="AH8" s="135"/>
      <c r="AI8" s="135"/>
      <c r="AJ8" s="26">
        <f t="shared" si="12"/>
        <v>0</v>
      </c>
      <c r="AK8" s="80"/>
      <c r="AL8" s="13"/>
      <c r="AM8" s="135"/>
      <c r="AN8" s="135"/>
      <c r="AO8" s="26">
        <f t="shared" si="13"/>
        <v>0</v>
      </c>
      <c r="AP8" s="80"/>
      <c r="AQ8" s="13"/>
      <c r="AR8" s="135"/>
      <c r="AS8" s="135"/>
      <c r="AT8" s="26">
        <f t="shared" si="14"/>
        <v>0</v>
      </c>
      <c r="AU8" s="80"/>
      <c r="AV8" s="13"/>
      <c r="AW8" s="135"/>
      <c r="AX8" s="135"/>
      <c r="AY8" s="26">
        <f t="shared" si="15"/>
        <v>0</v>
      </c>
      <c r="AZ8" s="80">
        <f t="shared" si="0"/>
        <v>0</v>
      </c>
      <c r="BA8" s="14">
        <f t="shared" si="1"/>
        <v>0</v>
      </c>
      <c r="BB8" s="143"/>
      <c r="BC8" s="143"/>
      <c r="BD8" s="26">
        <f t="shared" si="16"/>
        <v>0</v>
      </c>
      <c r="BE8" s="80">
        <f t="shared" si="2"/>
        <v>0</v>
      </c>
      <c r="BF8" s="14">
        <f t="shared" si="3"/>
        <v>0</v>
      </c>
      <c r="BG8" s="143"/>
      <c r="BH8" s="143"/>
      <c r="BI8" s="26">
        <f t="shared" si="17"/>
        <v>0</v>
      </c>
      <c r="BJ8" s="80">
        <f t="shared" si="4"/>
        <v>0</v>
      </c>
      <c r="BK8" s="14">
        <f t="shared" si="5"/>
        <v>0</v>
      </c>
      <c r="BL8" s="143"/>
      <c r="BM8" s="143"/>
      <c r="BN8" s="26">
        <f t="shared" si="18"/>
        <v>0</v>
      </c>
    </row>
    <row r="9" spans="1:66" x14ac:dyDescent="0.3">
      <c r="A9" s="35">
        <f>'1. Staff_Headcount'!A9</f>
        <v>0</v>
      </c>
      <c r="B9" s="80"/>
      <c r="C9" s="14">
        <f>2080*'1. Staff_Headcount'!B9</f>
        <v>0</v>
      </c>
      <c r="D9" s="135"/>
      <c r="E9" s="135"/>
      <c r="F9" s="26">
        <f t="shared" si="6"/>
        <v>0</v>
      </c>
      <c r="G9" s="80"/>
      <c r="H9" s="13"/>
      <c r="I9" s="135"/>
      <c r="J9" s="135"/>
      <c r="K9" s="26">
        <f t="shared" si="7"/>
        <v>0</v>
      </c>
      <c r="L9" s="80"/>
      <c r="M9" s="13"/>
      <c r="N9" s="135"/>
      <c r="O9" s="135"/>
      <c r="P9" s="26">
        <f t="shared" si="8"/>
        <v>0</v>
      </c>
      <c r="Q9" s="80"/>
      <c r="R9" s="13"/>
      <c r="S9" s="135"/>
      <c r="T9" s="135"/>
      <c r="U9" s="26">
        <f t="shared" si="9"/>
        <v>0</v>
      </c>
      <c r="V9" s="80"/>
      <c r="W9" s="13"/>
      <c r="X9" s="135"/>
      <c r="Y9" s="135"/>
      <c r="Z9" s="26">
        <f t="shared" si="10"/>
        <v>0</v>
      </c>
      <c r="AA9" s="80"/>
      <c r="AB9" s="13"/>
      <c r="AC9" s="135"/>
      <c r="AD9" s="135"/>
      <c r="AE9" s="26">
        <f t="shared" si="11"/>
        <v>0</v>
      </c>
      <c r="AF9" s="80"/>
      <c r="AG9" s="13"/>
      <c r="AH9" s="135"/>
      <c r="AI9" s="135"/>
      <c r="AJ9" s="26">
        <f t="shared" si="12"/>
        <v>0</v>
      </c>
      <c r="AK9" s="80"/>
      <c r="AL9" s="13"/>
      <c r="AM9" s="135"/>
      <c r="AN9" s="135"/>
      <c r="AO9" s="26">
        <f t="shared" si="13"/>
        <v>0</v>
      </c>
      <c r="AP9" s="80"/>
      <c r="AQ9" s="13"/>
      <c r="AR9" s="135"/>
      <c r="AS9" s="135"/>
      <c r="AT9" s="26">
        <f t="shared" si="14"/>
        <v>0</v>
      </c>
      <c r="AU9" s="80"/>
      <c r="AV9" s="13"/>
      <c r="AW9" s="135"/>
      <c r="AX9" s="135"/>
      <c r="AY9" s="26">
        <f t="shared" si="15"/>
        <v>0</v>
      </c>
      <c r="AZ9" s="80">
        <f t="shared" si="0"/>
        <v>0</v>
      </c>
      <c r="BA9" s="14">
        <f t="shared" si="1"/>
        <v>0</v>
      </c>
      <c r="BB9" s="143"/>
      <c r="BC9" s="143"/>
      <c r="BD9" s="26">
        <f t="shared" si="16"/>
        <v>0</v>
      </c>
      <c r="BE9" s="80">
        <f t="shared" si="2"/>
        <v>0</v>
      </c>
      <c r="BF9" s="14">
        <f t="shared" si="3"/>
        <v>0</v>
      </c>
      <c r="BG9" s="143"/>
      <c r="BH9" s="143"/>
      <c r="BI9" s="26">
        <f t="shared" si="17"/>
        <v>0</v>
      </c>
      <c r="BJ9" s="80">
        <f t="shared" si="4"/>
        <v>0</v>
      </c>
      <c r="BK9" s="14">
        <f t="shared" si="5"/>
        <v>0</v>
      </c>
      <c r="BL9" s="143"/>
      <c r="BM9" s="143"/>
      <c r="BN9" s="26">
        <f t="shared" si="18"/>
        <v>0</v>
      </c>
    </row>
    <row r="10" spans="1:66" x14ac:dyDescent="0.3">
      <c r="A10" s="35">
        <f>'1. Staff_Headcount'!A10</f>
        <v>0</v>
      </c>
      <c r="B10" s="80"/>
      <c r="C10" s="14">
        <f>2080*'1. Staff_Headcount'!B10</f>
        <v>0</v>
      </c>
      <c r="D10" s="135"/>
      <c r="E10" s="135"/>
      <c r="F10" s="26">
        <f t="shared" si="6"/>
        <v>0</v>
      </c>
      <c r="G10" s="80"/>
      <c r="H10" s="13"/>
      <c r="I10" s="135"/>
      <c r="J10" s="135"/>
      <c r="K10" s="26">
        <f t="shared" si="7"/>
        <v>0</v>
      </c>
      <c r="L10" s="80"/>
      <c r="M10" s="13"/>
      <c r="N10" s="135"/>
      <c r="O10" s="135"/>
      <c r="P10" s="26">
        <f t="shared" si="8"/>
        <v>0</v>
      </c>
      <c r="Q10" s="80"/>
      <c r="R10" s="13"/>
      <c r="S10" s="135"/>
      <c r="T10" s="135"/>
      <c r="U10" s="26">
        <f t="shared" si="9"/>
        <v>0</v>
      </c>
      <c r="V10" s="80"/>
      <c r="W10" s="13"/>
      <c r="X10" s="135"/>
      <c r="Y10" s="135"/>
      <c r="Z10" s="26">
        <f t="shared" si="10"/>
        <v>0</v>
      </c>
      <c r="AA10" s="80"/>
      <c r="AB10" s="13"/>
      <c r="AC10" s="135"/>
      <c r="AD10" s="135"/>
      <c r="AE10" s="26">
        <f t="shared" si="11"/>
        <v>0</v>
      </c>
      <c r="AF10" s="80"/>
      <c r="AG10" s="13"/>
      <c r="AH10" s="135"/>
      <c r="AI10" s="135"/>
      <c r="AJ10" s="26">
        <f t="shared" si="12"/>
        <v>0</v>
      </c>
      <c r="AK10" s="80"/>
      <c r="AL10" s="13"/>
      <c r="AM10" s="135"/>
      <c r="AN10" s="135"/>
      <c r="AO10" s="26">
        <f t="shared" si="13"/>
        <v>0</v>
      </c>
      <c r="AP10" s="80"/>
      <c r="AQ10" s="13"/>
      <c r="AR10" s="135"/>
      <c r="AS10" s="135"/>
      <c r="AT10" s="26">
        <f t="shared" si="14"/>
        <v>0</v>
      </c>
      <c r="AU10" s="80"/>
      <c r="AV10" s="13"/>
      <c r="AW10" s="135"/>
      <c r="AX10" s="135"/>
      <c r="AY10" s="26">
        <f t="shared" si="15"/>
        <v>0</v>
      </c>
      <c r="AZ10" s="80">
        <f t="shared" si="0"/>
        <v>0</v>
      </c>
      <c r="BA10" s="14">
        <f t="shared" si="1"/>
        <v>0</v>
      </c>
      <c r="BB10" s="143"/>
      <c r="BC10" s="143"/>
      <c r="BD10" s="26">
        <f t="shared" si="16"/>
        <v>0</v>
      </c>
      <c r="BE10" s="80">
        <f t="shared" si="2"/>
        <v>0</v>
      </c>
      <c r="BF10" s="14">
        <f t="shared" si="3"/>
        <v>0</v>
      </c>
      <c r="BG10" s="143"/>
      <c r="BH10" s="143"/>
      <c r="BI10" s="26">
        <f t="shared" si="17"/>
        <v>0</v>
      </c>
      <c r="BJ10" s="80">
        <f t="shared" si="4"/>
        <v>0</v>
      </c>
      <c r="BK10" s="14">
        <f t="shared" si="5"/>
        <v>0</v>
      </c>
      <c r="BL10" s="143"/>
      <c r="BM10" s="143"/>
      <c r="BN10" s="26">
        <f t="shared" si="18"/>
        <v>0</v>
      </c>
    </row>
    <row r="11" spans="1:66" x14ac:dyDescent="0.3">
      <c r="A11" s="47">
        <f>'1. Staff_Headcount'!A11</f>
        <v>0</v>
      </c>
      <c r="B11" s="176"/>
      <c r="C11" s="69">
        <f>2080*'1. Staff_Headcount'!B11</f>
        <v>0</v>
      </c>
      <c r="D11" s="136"/>
      <c r="E11" s="136"/>
      <c r="F11" s="50">
        <f t="shared" si="6"/>
        <v>0</v>
      </c>
      <c r="G11" s="176"/>
      <c r="H11" s="49"/>
      <c r="I11" s="136"/>
      <c r="J11" s="136"/>
      <c r="K11" s="50">
        <f t="shared" si="7"/>
        <v>0</v>
      </c>
      <c r="L11" s="176"/>
      <c r="M11" s="49"/>
      <c r="N11" s="136"/>
      <c r="O11" s="136"/>
      <c r="P11" s="50">
        <f t="shared" si="8"/>
        <v>0</v>
      </c>
      <c r="Q11" s="176"/>
      <c r="R11" s="49"/>
      <c r="S11" s="136"/>
      <c r="T11" s="136"/>
      <c r="U11" s="50">
        <f t="shared" si="9"/>
        <v>0</v>
      </c>
      <c r="V11" s="176"/>
      <c r="W11" s="49"/>
      <c r="X11" s="136"/>
      <c r="Y11" s="136"/>
      <c r="Z11" s="50">
        <f t="shared" si="10"/>
        <v>0</v>
      </c>
      <c r="AA11" s="176"/>
      <c r="AB11" s="49"/>
      <c r="AC11" s="136"/>
      <c r="AD11" s="136"/>
      <c r="AE11" s="50">
        <f t="shared" si="11"/>
        <v>0</v>
      </c>
      <c r="AF11" s="176"/>
      <c r="AG11" s="49"/>
      <c r="AH11" s="136"/>
      <c r="AI11" s="136"/>
      <c r="AJ11" s="50">
        <f t="shared" si="12"/>
        <v>0</v>
      </c>
      <c r="AK11" s="176"/>
      <c r="AL11" s="49"/>
      <c r="AM11" s="136"/>
      <c r="AN11" s="136"/>
      <c r="AO11" s="50">
        <f t="shared" si="13"/>
        <v>0</v>
      </c>
      <c r="AP11" s="176"/>
      <c r="AQ11" s="49"/>
      <c r="AR11" s="136"/>
      <c r="AS11" s="136"/>
      <c r="AT11" s="50">
        <f t="shared" si="14"/>
        <v>0</v>
      </c>
      <c r="AU11" s="176"/>
      <c r="AV11" s="49"/>
      <c r="AW11" s="136"/>
      <c r="AX11" s="136"/>
      <c r="AY11" s="50">
        <f t="shared" si="15"/>
        <v>0</v>
      </c>
      <c r="AZ11" s="176">
        <f t="shared" si="0"/>
        <v>0</v>
      </c>
      <c r="BA11" s="69">
        <f t="shared" si="1"/>
        <v>0</v>
      </c>
      <c r="BB11" s="144"/>
      <c r="BC11" s="144"/>
      <c r="BD11" s="50">
        <f t="shared" si="16"/>
        <v>0</v>
      </c>
      <c r="BE11" s="176">
        <f t="shared" si="2"/>
        <v>0</v>
      </c>
      <c r="BF11" s="69">
        <f t="shared" si="3"/>
        <v>0</v>
      </c>
      <c r="BG11" s="144"/>
      <c r="BH11" s="144"/>
      <c r="BI11" s="50">
        <f t="shared" si="17"/>
        <v>0</v>
      </c>
      <c r="BJ11" s="176">
        <f t="shared" si="4"/>
        <v>0</v>
      </c>
      <c r="BK11" s="69">
        <f t="shared" si="5"/>
        <v>0</v>
      </c>
      <c r="BL11" s="144"/>
      <c r="BM11" s="144"/>
      <c r="BN11" s="50">
        <f t="shared" si="18"/>
        <v>0</v>
      </c>
    </row>
    <row r="12" spans="1:66" x14ac:dyDescent="0.3">
      <c r="A12" s="32" t="s">
        <v>42</v>
      </c>
      <c r="B12" s="177"/>
      <c r="C12" s="18"/>
      <c r="D12" s="17"/>
      <c r="E12" s="17"/>
      <c r="F12" s="24"/>
      <c r="G12" s="177"/>
      <c r="H12" s="17"/>
      <c r="I12" s="17"/>
      <c r="J12" s="17"/>
      <c r="K12" s="24"/>
      <c r="L12" s="177"/>
      <c r="M12" s="17"/>
      <c r="N12" s="17"/>
      <c r="O12" s="17"/>
      <c r="P12" s="24"/>
      <c r="Q12" s="177"/>
      <c r="R12" s="17"/>
      <c r="S12" s="17"/>
      <c r="T12" s="17"/>
      <c r="U12" s="24"/>
      <c r="V12" s="177"/>
      <c r="W12" s="17"/>
      <c r="X12" s="17"/>
      <c r="Y12" s="17"/>
      <c r="Z12" s="24"/>
      <c r="AA12" s="177"/>
      <c r="AB12" s="17"/>
      <c r="AC12" s="17"/>
      <c r="AD12" s="17"/>
      <c r="AE12" s="24"/>
      <c r="AF12" s="177"/>
      <c r="AG12" s="17"/>
      <c r="AH12" s="17"/>
      <c r="AI12" s="17"/>
      <c r="AJ12" s="24"/>
      <c r="AK12" s="177"/>
      <c r="AL12" s="17"/>
      <c r="AM12" s="17"/>
      <c r="AN12" s="17"/>
      <c r="AO12" s="24"/>
      <c r="AP12" s="177"/>
      <c r="AQ12" s="17"/>
      <c r="AR12" s="17"/>
      <c r="AS12" s="17"/>
      <c r="AT12" s="24"/>
      <c r="AU12" s="177"/>
      <c r="AV12" s="17"/>
      <c r="AW12" s="17"/>
      <c r="AX12" s="17"/>
      <c r="AY12" s="24"/>
      <c r="AZ12" s="177"/>
      <c r="BA12" s="18"/>
      <c r="BB12" s="18"/>
      <c r="BC12" s="18"/>
      <c r="BD12" s="24"/>
      <c r="BE12" s="177"/>
      <c r="BF12" s="18"/>
      <c r="BG12" s="18"/>
      <c r="BH12" s="18"/>
      <c r="BI12" s="24"/>
      <c r="BJ12" s="177"/>
      <c r="BK12" s="18"/>
      <c r="BL12" s="18"/>
      <c r="BM12" s="18"/>
      <c r="BN12" s="24"/>
    </row>
    <row r="13" spans="1:66" x14ac:dyDescent="0.3">
      <c r="A13" s="42" t="str">
        <f>'1. Staff_Headcount'!A13</f>
        <v>Fixed-Route Driver (Full Time)</v>
      </c>
      <c r="B13" s="81">
        <v>20</v>
      </c>
      <c r="C13" s="11">
        <f>2080*'1. Staff_Headcount'!B13</f>
        <v>124800</v>
      </c>
      <c r="D13" s="147"/>
      <c r="E13" s="147">
        <f>B13*C13</f>
        <v>2496000</v>
      </c>
      <c r="F13" s="44">
        <f t="shared" si="6"/>
        <v>2496000</v>
      </c>
      <c r="G13" s="81"/>
      <c r="H13" s="10"/>
      <c r="I13" s="147"/>
      <c r="J13" s="147"/>
      <c r="K13" s="44">
        <f t="shared" si="7"/>
        <v>0</v>
      </c>
      <c r="L13" s="81"/>
      <c r="M13" s="10"/>
      <c r="N13" s="147"/>
      <c r="O13" s="147"/>
      <c r="P13" s="44">
        <f t="shared" si="8"/>
        <v>0</v>
      </c>
      <c r="Q13" s="81"/>
      <c r="R13" s="10"/>
      <c r="S13" s="147"/>
      <c r="T13" s="147"/>
      <c r="U13" s="44">
        <f t="shared" si="9"/>
        <v>0</v>
      </c>
      <c r="V13" s="81"/>
      <c r="W13" s="10"/>
      <c r="X13" s="147"/>
      <c r="Y13" s="147"/>
      <c r="Z13" s="44">
        <f t="shared" si="10"/>
        <v>0</v>
      </c>
      <c r="AA13" s="81"/>
      <c r="AB13" s="10"/>
      <c r="AC13" s="147"/>
      <c r="AD13" s="147"/>
      <c r="AE13" s="44">
        <f t="shared" si="11"/>
        <v>0</v>
      </c>
      <c r="AF13" s="81"/>
      <c r="AG13" s="10"/>
      <c r="AH13" s="147"/>
      <c r="AI13" s="147"/>
      <c r="AJ13" s="44">
        <f t="shared" si="12"/>
        <v>0</v>
      </c>
      <c r="AK13" s="81"/>
      <c r="AL13" s="10"/>
      <c r="AM13" s="147"/>
      <c r="AN13" s="147"/>
      <c r="AO13" s="44">
        <f t="shared" si="13"/>
        <v>0</v>
      </c>
      <c r="AP13" s="81"/>
      <c r="AQ13" s="10"/>
      <c r="AR13" s="147"/>
      <c r="AS13" s="147"/>
      <c r="AT13" s="44">
        <f t="shared" si="14"/>
        <v>0</v>
      </c>
      <c r="AU13" s="81"/>
      <c r="AV13" s="10"/>
      <c r="AW13" s="147"/>
      <c r="AX13" s="147"/>
      <c r="AY13" s="44">
        <f t="shared" si="15"/>
        <v>0</v>
      </c>
      <c r="AZ13" s="81">
        <f t="shared" ref="AZ13:AZ33" si="19">MAX(B13,G13,L13,Q13,V13)-MIN(B13,G13,L13,Q13,V13)</f>
        <v>0</v>
      </c>
      <c r="BA13" s="11">
        <f t="shared" ref="BA13:BA33" si="20">SUM(C13,H13,M13,R13,W13)</f>
        <v>124800</v>
      </c>
      <c r="BB13" s="142"/>
      <c r="BC13" s="142"/>
      <c r="BD13" s="44">
        <f t="shared" si="16"/>
        <v>0</v>
      </c>
      <c r="BE13" s="81">
        <f t="shared" ref="BE13:BE33" si="21">MAX(AA13,AF13,AK13,AP13,AU13)-MIN(AA13,AF13,AK13,AP13,AU13)</f>
        <v>0</v>
      </c>
      <c r="BF13" s="11">
        <f t="shared" ref="BF13:BF33" si="22">SUM(AB13,AG13,AL13,AQ13,AV13)</f>
        <v>0</v>
      </c>
      <c r="BG13" s="142"/>
      <c r="BH13" s="142"/>
      <c r="BI13" s="44">
        <f t="shared" si="17"/>
        <v>0</v>
      </c>
      <c r="BJ13" s="81">
        <f t="shared" ref="BJ13:BJ33" si="23">MAX(B13,G13,L13,Q13,V13,AA13,AF13,AK13,AP13,AU13)-MIN(B13,G13,L13,Q13,V13,AA13,AF13,AK13,AP13,AU13)</f>
        <v>0</v>
      </c>
      <c r="BK13" s="11">
        <f t="shared" ref="BK13:BK33" si="24">BA13+BF13</f>
        <v>124800</v>
      </c>
      <c r="BL13" s="142"/>
      <c r="BM13" s="142"/>
      <c r="BN13" s="44">
        <f t="shared" si="18"/>
        <v>0</v>
      </c>
    </row>
    <row r="14" spans="1:66" x14ac:dyDescent="0.3">
      <c r="A14" s="54" t="str">
        <f>'1. Staff_Headcount'!A14</f>
        <v>Fixed-Route Driver (Part Time)</v>
      </c>
      <c r="B14" s="178"/>
      <c r="C14" s="173">
        <f>2080*'1. Staff_Headcount'!B14</f>
        <v>0</v>
      </c>
      <c r="D14" s="137"/>
      <c r="E14" s="137"/>
      <c r="F14" s="26">
        <f t="shared" si="6"/>
        <v>0</v>
      </c>
      <c r="G14" s="178"/>
      <c r="H14" s="56"/>
      <c r="I14" s="137"/>
      <c r="J14" s="137"/>
      <c r="K14" s="26">
        <f t="shared" si="7"/>
        <v>0</v>
      </c>
      <c r="L14" s="80"/>
      <c r="M14" s="13"/>
      <c r="N14" s="135"/>
      <c r="O14" s="135"/>
      <c r="P14" s="26">
        <f t="shared" si="8"/>
        <v>0</v>
      </c>
      <c r="Q14" s="80"/>
      <c r="R14" s="13"/>
      <c r="S14" s="135"/>
      <c r="T14" s="135"/>
      <c r="U14" s="26">
        <f t="shared" si="9"/>
        <v>0</v>
      </c>
      <c r="V14" s="80"/>
      <c r="W14" s="13"/>
      <c r="X14" s="135"/>
      <c r="Y14" s="135"/>
      <c r="Z14" s="26">
        <f t="shared" si="10"/>
        <v>0</v>
      </c>
      <c r="AA14" s="80"/>
      <c r="AB14" s="13"/>
      <c r="AC14" s="135"/>
      <c r="AD14" s="135"/>
      <c r="AE14" s="26">
        <f t="shared" si="11"/>
        <v>0</v>
      </c>
      <c r="AF14" s="80"/>
      <c r="AG14" s="13"/>
      <c r="AH14" s="135"/>
      <c r="AI14" s="135"/>
      <c r="AJ14" s="26">
        <f t="shared" si="12"/>
        <v>0</v>
      </c>
      <c r="AK14" s="80"/>
      <c r="AL14" s="13"/>
      <c r="AM14" s="135"/>
      <c r="AN14" s="135"/>
      <c r="AO14" s="26">
        <f t="shared" si="13"/>
        <v>0</v>
      </c>
      <c r="AP14" s="80"/>
      <c r="AQ14" s="13"/>
      <c r="AR14" s="135"/>
      <c r="AS14" s="135"/>
      <c r="AT14" s="26">
        <f t="shared" si="14"/>
        <v>0</v>
      </c>
      <c r="AU14" s="80"/>
      <c r="AV14" s="13"/>
      <c r="AW14" s="135"/>
      <c r="AX14" s="135"/>
      <c r="AY14" s="26">
        <f t="shared" si="15"/>
        <v>0</v>
      </c>
      <c r="AZ14" s="80">
        <f t="shared" si="19"/>
        <v>0</v>
      </c>
      <c r="BA14" s="14">
        <f t="shared" si="20"/>
        <v>0</v>
      </c>
      <c r="BB14" s="143"/>
      <c r="BC14" s="143"/>
      <c r="BD14" s="26">
        <f t="shared" si="16"/>
        <v>0</v>
      </c>
      <c r="BE14" s="80">
        <f t="shared" si="21"/>
        <v>0</v>
      </c>
      <c r="BF14" s="14">
        <f t="shared" si="22"/>
        <v>0</v>
      </c>
      <c r="BG14" s="143"/>
      <c r="BH14" s="143"/>
      <c r="BI14" s="26">
        <f t="shared" si="17"/>
        <v>0</v>
      </c>
      <c r="BJ14" s="80">
        <f t="shared" si="23"/>
        <v>0</v>
      </c>
      <c r="BK14" s="14">
        <f t="shared" si="24"/>
        <v>0</v>
      </c>
      <c r="BL14" s="143"/>
      <c r="BM14" s="143"/>
      <c r="BN14" s="26">
        <f t="shared" si="18"/>
        <v>0</v>
      </c>
    </row>
    <row r="15" spans="1:66" x14ac:dyDescent="0.3">
      <c r="A15" s="23" t="str">
        <f>'1. Staff_Headcount'!A15</f>
        <v>Paratransit Driver (Full Time)</v>
      </c>
      <c r="B15" s="80"/>
      <c r="C15" s="14">
        <f>2080*'1. Staff_Headcount'!B15</f>
        <v>8320</v>
      </c>
      <c r="D15" s="135"/>
      <c r="E15" s="135"/>
      <c r="F15" s="26">
        <f t="shared" si="6"/>
        <v>0</v>
      </c>
      <c r="G15" s="80"/>
      <c r="H15" s="13"/>
      <c r="I15" s="135"/>
      <c r="J15" s="135"/>
      <c r="K15" s="26">
        <f t="shared" si="7"/>
        <v>0</v>
      </c>
      <c r="L15" s="80"/>
      <c r="M15" s="13"/>
      <c r="N15" s="135"/>
      <c r="O15" s="135"/>
      <c r="P15" s="26">
        <f t="shared" si="8"/>
        <v>0</v>
      </c>
      <c r="Q15" s="80"/>
      <c r="R15" s="13"/>
      <c r="S15" s="135"/>
      <c r="T15" s="135"/>
      <c r="U15" s="26">
        <f t="shared" si="9"/>
        <v>0</v>
      </c>
      <c r="V15" s="80"/>
      <c r="W15" s="13"/>
      <c r="X15" s="135"/>
      <c r="Y15" s="135"/>
      <c r="Z15" s="26">
        <f t="shared" si="10"/>
        <v>0</v>
      </c>
      <c r="AA15" s="80"/>
      <c r="AB15" s="13"/>
      <c r="AC15" s="135"/>
      <c r="AD15" s="135"/>
      <c r="AE15" s="26">
        <f t="shared" si="11"/>
        <v>0</v>
      </c>
      <c r="AF15" s="80"/>
      <c r="AG15" s="13"/>
      <c r="AH15" s="135"/>
      <c r="AI15" s="135"/>
      <c r="AJ15" s="26">
        <f t="shared" si="12"/>
        <v>0</v>
      </c>
      <c r="AK15" s="80"/>
      <c r="AL15" s="13"/>
      <c r="AM15" s="135"/>
      <c r="AN15" s="135"/>
      <c r="AO15" s="26">
        <f t="shared" si="13"/>
        <v>0</v>
      </c>
      <c r="AP15" s="80"/>
      <c r="AQ15" s="13"/>
      <c r="AR15" s="135"/>
      <c r="AS15" s="135"/>
      <c r="AT15" s="26">
        <f t="shared" si="14"/>
        <v>0</v>
      </c>
      <c r="AU15" s="80"/>
      <c r="AV15" s="13"/>
      <c r="AW15" s="135"/>
      <c r="AX15" s="135"/>
      <c r="AY15" s="26">
        <f t="shared" si="15"/>
        <v>0</v>
      </c>
      <c r="AZ15" s="80">
        <f t="shared" si="19"/>
        <v>0</v>
      </c>
      <c r="BA15" s="14">
        <f t="shared" si="20"/>
        <v>8320</v>
      </c>
      <c r="BB15" s="143"/>
      <c r="BC15" s="143"/>
      <c r="BD15" s="26">
        <f t="shared" si="16"/>
        <v>0</v>
      </c>
      <c r="BE15" s="80">
        <f t="shared" si="21"/>
        <v>0</v>
      </c>
      <c r="BF15" s="14">
        <f t="shared" si="22"/>
        <v>0</v>
      </c>
      <c r="BG15" s="143"/>
      <c r="BH15" s="143"/>
      <c r="BI15" s="26">
        <f t="shared" si="17"/>
        <v>0</v>
      </c>
      <c r="BJ15" s="80">
        <f t="shared" si="23"/>
        <v>0</v>
      </c>
      <c r="BK15" s="14">
        <f t="shared" si="24"/>
        <v>8320</v>
      </c>
      <c r="BL15" s="143"/>
      <c r="BM15" s="143"/>
      <c r="BN15" s="26">
        <f t="shared" si="18"/>
        <v>0</v>
      </c>
    </row>
    <row r="16" spans="1:66" x14ac:dyDescent="0.3">
      <c r="A16" s="23" t="str">
        <f>'1. Staff_Headcount'!A16</f>
        <v>Paratransit Driver (Part Time)</v>
      </c>
      <c r="B16" s="80"/>
      <c r="C16" s="14">
        <f>2080*'1. Staff_Headcount'!B16</f>
        <v>0</v>
      </c>
      <c r="D16" s="135"/>
      <c r="E16" s="135"/>
      <c r="F16" s="26">
        <f t="shared" si="6"/>
        <v>0</v>
      </c>
      <c r="G16" s="80"/>
      <c r="H16" s="13"/>
      <c r="I16" s="135"/>
      <c r="J16" s="135"/>
      <c r="K16" s="26">
        <f t="shared" si="7"/>
        <v>0</v>
      </c>
      <c r="L16" s="80"/>
      <c r="M16" s="13"/>
      <c r="N16" s="135"/>
      <c r="O16" s="135"/>
      <c r="P16" s="26">
        <f t="shared" si="8"/>
        <v>0</v>
      </c>
      <c r="Q16" s="80"/>
      <c r="R16" s="13"/>
      <c r="S16" s="135"/>
      <c r="T16" s="135"/>
      <c r="U16" s="26">
        <f t="shared" si="9"/>
        <v>0</v>
      </c>
      <c r="V16" s="80"/>
      <c r="W16" s="13"/>
      <c r="X16" s="135"/>
      <c r="Y16" s="135"/>
      <c r="Z16" s="26">
        <f t="shared" si="10"/>
        <v>0</v>
      </c>
      <c r="AA16" s="80"/>
      <c r="AB16" s="13"/>
      <c r="AC16" s="135"/>
      <c r="AD16" s="135"/>
      <c r="AE16" s="26">
        <f t="shared" si="11"/>
        <v>0</v>
      </c>
      <c r="AF16" s="80"/>
      <c r="AG16" s="13"/>
      <c r="AH16" s="135"/>
      <c r="AI16" s="135"/>
      <c r="AJ16" s="26">
        <f t="shared" si="12"/>
        <v>0</v>
      </c>
      <c r="AK16" s="80"/>
      <c r="AL16" s="13"/>
      <c r="AM16" s="135"/>
      <c r="AN16" s="135"/>
      <c r="AO16" s="26">
        <f t="shared" si="13"/>
        <v>0</v>
      </c>
      <c r="AP16" s="80"/>
      <c r="AQ16" s="13"/>
      <c r="AR16" s="135"/>
      <c r="AS16" s="135"/>
      <c r="AT16" s="26">
        <f t="shared" si="14"/>
        <v>0</v>
      </c>
      <c r="AU16" s="80"/>
      <c r="AV16" s="13"/>
      <c r="AW16" s="135"/>
      <c r="AX16" s="135"/>
      <c r="AY16" s="26">
        <f t="shared" si="15"/>
        <v>0</v>
      </c>
      <c r="AZ16" s="80">
        <f t="shared" si="19"/>
        <v>0</v>
      </c>
      <c r="BA16" s="14">
        <f t="shared" si="20"/>
        <v>0</v>
      </c>
      <c r="BB16" s="143"/>
      <c r="BC16" s="143"/>
      <c r="BD16" s="26">
        <f t="shared" si="16"/>
        <v>0</v>
      </c>
      <c r="BE16" s="80">
        <f t="shared" si="21"/>
        <v>0</v>
      </c>
      <c r="BF16" s="14">
        <f t="shared" si="22"/>
        <v>0</v>
      </c>
      <c r="BG16" s="143"/>
      <c r="BH16" s="143"/>
      <c r="BI16" s="26">
        <f t="shared" si="17"/>
        <v>0</v>
      </c>
      <c r="BJ16" s="80">
        <f t="shared" si="23"/>
        <v>0</v>
      </c>
      <c r="BK16" s="14">
        <f t="shared" si="24"/>
        <v>0</v>
      </c>
      <c r="BL16" s="143"/>
      <c r="BM16" s="143"/>
      <c r="BN16" s="26">
        <f t="shared" si="18"/>
        <v>0</v>
      </c>
    </row>
    <row r="17" spans="1:66" x14ac:dyDescent="0.3">
      <c r="A17" s="23" t="str">
        <f>'1. Staff_Headcount'!A17</f>
        <v>Dispatcher</v>
      </c>
      <c r="B17" s="80"/>
      <c r="C17" s="14">
        <f>2080*'1. Staff_Headcount'!B17</f>
        <v>0</v>
      </c>
      <c r="D17" s="135"/>
      <c r="E17" s="135"/>
      <c r="F17" s="26">
        <f t="shared" si="6"/>
        <v>0</v>
      </c>
      <c r="G17" s="80"/>
      <c r="H17" s="13"/>
      <c r="I17" s="135"/>
      <c r="J17" s="135"/>
      <c r="K17" s="26">
        <f t="shared" si="7"/>
        <v>0</v>
      </c>
      <c r="L17" s="80"/>
      <c r="M17" s="13"/>
      <c r="N17" s="135"/>
      <c r="O17" s="135"/>
      <c r="P17" s="26">
        <f t="shared" si="8"/>
        <v>0</v>
      </c>
      <c r="Q17" s="80"/>
      <c r="R17" s="13"/>
      <c r="S17" s="135"/>
      <c r="T17" s="135"/>
      <c r="U17" s="26">
        <f t="shared" si="9"/>
        <v>0</v>
      </c>
      <c r="V17" s="80"/>
      <c r="W17" s="13"/>
      <c r="X17" s="135"/>
      <c r="Y17" s="135"/>
      <c r="Z17" s="26">
        <f t="shared" si="10"/>
        <v>0</v>
      </c>
      <c r="AA17" s="80"/>
      <c r="AB17" s="13"/>
      <c r="AC17" s="135"/>
      <c r="AD17" s="135"/>
      <c r="AE17" s="26">
        <f t="shared" si="11"/>
        <v>0</v>
      </c>
      <c r="AF17" s="80"/>
      <c r="AG17" s="13"/>
      <c r="AH17" s="135"/>
      <c r="AI17" s="135"/>
      <c r="AJ17" s="26">
        <f t="shared" si="12"/>
        <v>0</v>
      </c>
      <c r="AK17" s="80"/>
      <c r="AL17" s="13"/>
      <c r="AM17" s="135"/>
      <c r="AN17" s="135"/>
      <c r="AO17" s="26">
        <f t="shared" si="13"/>
        <v>0</v>
      </c>
      <c r="AP17" s="80"/>
      <c r="AQ17" s="13"/>
      <c r="AR17" s="135"/>
      <c r="AS17" s="135"/>
      <c r="AT17" s="26">
        <f t="shared" si="14"/>
        <v>0</v>
      </c>
      <c r="AU17" s="80"/>
      <c r="AV17" s="13"/>
      <c r="AW17" s="135"/>
      <c r="AX17" s="135"/>
      <c r="AY17" s="26">
        <f t="shared" si="15"/>
        <v>0</v>
      </c>
      <c r="AZ17" s="80">
        <f t="shared" si="19"/>
        <v>0</v>
      </c>
      <c r="BA17" s="14">
        <f t="shared" si="20"/>
        <v>0</v>
      </c>
      <c r="BB17" s="143"/>
      <c r="BC17" s="143"/>
      <c r="BD17" s="26">
        <f t="shared" si="16"/>
        <v>0</v>
      </c>
      <c r="BE17" s="80">
        <f t="shared" si="21"/>
        <v>0</v>
      </c>
      <c r="BF17" s="14">
        <f t="shared" si="22"/>
        <v>0</v>
      </c>
      <c r="BG17" s="143"/>
      <c r="BH17" s="143"/>
      <c r="BI17" s="26">
        <f t="shared" si="17"/>
        <v>0</v>
      </c>
      <c r="BJ17" s="80">
        <f t="shared" si="23"/>
        <v>0</v>
      </c>
      <c r="BK17" s="14">
        <f t="shared" si="24"/>
        <v>0</v>
      </c>
      <c r="BL17" s="143"/>
      <c r="BM17" s="143"/>
      <c r="BN17" s="26">
        <f t="shared" si="18"/>
        <v>0</v>
      </c>
    </row>
    <row r="18" spans="1:66" x14ac:dyDescent="0.3">
      <c r="A18" s="23" t="str">
        <f>'1. Staff_Headcount'!A18</f>
        <v>Road Supervisor</v>
      </c>
      <c r="B18" s="80"/>
      <c r="C18" s="14">
        <f>2080*'1. Staff_Headcount'!B18</f>
        <v>0</v>
      </c>
      <c r="D18" s="135"/>
      <c r="E18" s="135"/>
      <c r="F18" s="26">
        <f t="shared" si="6"/>
        <v>0</v>
      </c>
      <c r="G18" s="80"/>
      <c r="H18" s="13"/>
      <c r="I18" s="135"/>
      <c r="J18" s="135"/>
      <c r="K18" s="26">
        <f t="shared" si="7"/>
        <v>0</v>
      </c>
      <c r="L18" s="80"/>
      <c r="M18" s="13"/>
      <c r="N18" s="135"/>
      <c r="O18" s="135"/>
      <c r="P18" s="26">
        <f t="shared" si="8"/>
        <v>0</v>
      </c>
      <c r="Q18" s="80"/>
      <c r="R18" s="13"/>
      <c r="S18" s="135"/>
      <c r="T18" s="135"/>
      <c r="U18" s="26">
        <f t="shared" si="9"/>
        <v>0</v>
      </c>
      <c r="V18" s="80"/>
      <c r="W18" s="13"/>
      <c r="X18" s="135"/>
      <c r="Y18" s="135"/>
      <c r="Z18" s="26">
        <f t="shared" si="10"/>
        <v>0</v>
      </c>
      <c r="AA18" s="80"/>
      <c r="AB18" s="13"/>
      <c r="AC18" s="135"/>
      <c r="AD18" s="135"/>
      <c r="AE18" s="26">
        <f t="shared" si="11"/>
        <v>0</v>
      </c>
      <c r="AF18" s="80"/>
      <c r="AG18" s="13"/>
      <c r="AH18" s="135"/>
      <c r="AI18" s="135"/>
      <c r="AJ18" s="26">
        <f t="shared" si="12"/>
        <v>0</v>
      </c>
      <c r="AK18" s="80"/>
      <c r="AL18" s="13"/>
      <c r="AM18" s="135"/>
      <c r="AN18" s="135"/>
      <c r="AO18" s="26">
        <f t="shared" si="13"/>
        <v>0</v>
      </c>
      <c r="AP18" s="80"/>
      <c r="AQ18" s="13"/>
      <c r="AR18" s="135"/>
      <c r="AS18" s="135"/>
      <c r="AT18" s="26">
        <f t="shared" si="14"/>
        <v>0</v>
      </c>
      <c r="AU18" s="80"/>
      <c r="AV18" s="13"/>
      <c r="AW18" s="135"/>
      <c r="AX18" s="135"/>
      <c r="AY18" s="26">
        <f t="shared" si="15"/>
        <v>0</v>
      </c>
      <c r="AZ18" s="80">
        <f t="shared" si="19"/>
        <v>0</v>
      </c>
      <c r="BA18" s="14">
        <f t="shared" si="20"/>
        <v>0</v>
      </c>
      <c r="BB18" s="143"/>
      <c r="BC18" s="143"/>
      <c r="BD18" s="26">
        <f t="shared" si="16"/>
        <v>0</v>
      </c>
      <c r="BE18" s="80">
        <f t="shared" si="21"/>
        <v>0</v>
      </c>
      <c r="BF18" s="14">
        <f t="shared" si="22"/>
        <v>0</v>
      </c>
      <c r="BG18" s="143"/>
      <c r="BH18" s="143"/>
      <c r="BI18" s="26">
        <f t="shared" si="17"/>
        <v>0</v>
      </c>
      <c r="BJ18" s="80">
        <f t="shared" si="23"/>
        <v>0</v>
      </c>
      <c r="BK18" s="14">
        <f t="shared" si="24"/>
        <v>0</v>
      </c>
      <c r="BL18" s="143"/>
      <c r="BM18" s="143"/>
      <c r="BN18" s="26">
        <f t="shared" si="18"/>
        <v>0</v>
      </c>
    </row>
    <row r="19" spans="1:66" x14ac:dyDescent="0.3">
      <c r="A19" s="23" t="str">
        <f>'1. Staff_Headcount'!A19</f>
        <v>Customer Service Rep.</v>
      </c>
      <c r="B19" s="80"/>
      <c r="C19" s="14">
        <f>2080*'1. Staff_Headcount'!B19</f>
        <v>0</v>
      </c>
      <c r="D19" s="135"/>
      <c r="E19" s="135"/>
      <c r="F19" s="26">
        <f t="shared" si="6"/>
        <v>0</v>
      </c>
      <c r="G19" s="80"/>
      <c r="H19" s="13"/>
      <c r="I19" s="135"/>
      <c r="J19" s="135"/>
      <c r="K19" s="26">
        <f t="shared" si="7"/>
        <v>0</v>
      </c>
      <c r="L19" s="80"/>
      <c r="M19" s="13"/>
      <c r="N19" s="135"/>
      <c r="O19" s="135"/>
      <c r="P19" s="26">
        <f t="shared" si="8"/>
        <v>0</v>
      </c>
      <c r="Q19" s="80"/>
      <c r="R19" s="13"/>
      <c r="S19" s="135"/>
      <c r="T19" s="135"/>
      <c r="U19" s="26">
        <f t="shared" si="9"/>
        <v>0</v>
      </c>
      <c r="V19" s="80"/>
      <c r="W19" s="13"/>
      <c r="X19" s="135"/>
      <c r="Y19" s="135"/>
      <c r="Z19" s="26">
        <f t="shared" si="10"/>
        <v>0</v>
      </c>
      <c r="AA19" s="80"/>
      <c r="AB19" s="13"/>
      <c r="AC19" s="135"/>
      <c r="AD19" s="135"/>
      <c r="AE19" s="26">
        <f t="shared" si="11"/>
        <v>0</v>
      </c>
      <c r="AF19" s="80"/>
      <c r="AG19" s="13"/>
      <c r="AH19" s="135"/>
      <c r="AI19" s="135"/>
      <c r="AJ19" s="26">
        <f t="shared" si="12"/>
        <v>0</v>
      </c>
      <c r="AK19" s="80"/>
      <c r="AL19" s="13"/>
      <c r="AM19" s="135"/>
      <c r="AN19" s="135"/>
      <c r="AO19" s="26">
        <f t="shared" si="13"/>
        <v>0</v>
      </c>
      <c r="AP19" s="80"/>
      <c r="AQ19" s="13"/>
      <c r="AR19" s="135"/>
      <c r="AS19" s="135"/>
      <c r="AT19" s="26">
        <f t="shared" si="14"/>
        <v>0</v>
      </c>
      <c r="AU19" s="80"/>
      <c r="AV19" s="13"/>
      <c r="AW19" s="135"/>
      <c r="AX19" s="135"/>
      <c r="AY19" s="26">
        <f t="shared" si="15"/>
        <v>0</v>
      </c>
      <c r="AZ19" s="80">
        <f t="shared" si="19"/>
        <v>0</v>
      </c>
      <c r="BA19" s="14">
        <f t="shared" si="20"/>
        <v>0</v>
      </c>
      <c r="BB19" s="143"/>
      <c r="BC19" s="143"/>
      <c r="BD19" s="26">
        <f t="shared" si="16"/>
        <v>0</v>
      </c>
      <c r="BE19" s="80">
        <f t="shared" si="21"/>
        <v>0</v>
      </c>
      <c r="BF19" s="14">
        <f t="shared" si="22"/>
        <v>0</v>
      </c>
      <c r="BG19" s="143"/>
      <c r="BH19" s="143"/>
      <c r="BI19" s="26">
        <f t="shared" si="17"/>
        <v>0</v>
      </c>
      <c r="BJ19" s="80">
        <f t="shared" si="23"/>
        <v>0</v>
      </c>
      <c r="BK19" s="14">
        <f t="shared" si="24"/>
        <v>0</v>
      </c>
      <c r="BL19" s="143"/>
      <c r="BM19" s="143"/>
      <c r="BN19" s="26">
        <f t="shared" si="18"/>
        <v>0</v>
      </c>
    </row>
    <row r="20" spans="1:66" x14ac:dyDescent="0.3">
      <c r="A20" s="23" t="str">
        <f>'1. Staff_Headcount'!A20</f>
        <v>Adv. Level Mech./Tech-A</v>
      </c>
      <c r="B20" s="80"/>
      <c r="C20" s="14">
        <f>2080*'1. Staff_Headcount'!B20</f>
        <v>4160</v>
      </c>
      <c r="D20" s="135"/>
      <c r="E20" s="135"/>
      <c r="F20" s="26">
        <f t="shared" si="6"/>
        <v>0</v>
      </c>
      <c r="G20" s="80"/>
      <c r="H20" s="13"/>
      <c r="I20" s="135"/>
      <c r="J20" s="135"/>
      <c r="K20" s="26">
        <f t="shared" si="7"/>
        <v>0</v>
      </c>
      <c r="L20" s="80"/>
      <c r="M20" s="13"/>
      <c r="N20" s="135"/>
      <c r="O20" s="135"/>
      <c r="P20" s="26">
        <f t="shared" si="8"/>
        <v>0</v>
      </c>
      <c r="Q20" s="80"/>
      <c r="R20" s="13"/>
      <c r="S20" s="135"/>
      <c r="T20" s="135"/>
      <c r="U20" s="26">
        <f t="shared" si="9"/>
        <v>0</v>
      </c>
      <c r="V20" s="80"/>
      <c r="W20" s="13"/>
      <c r="X20" s="135"/>
      <c r="Y20" s="135"/>
      <c r="Z20" s="26">
        <f t="shared" si="10"/>
        <v>0</v>
      </c>
      <c r="AA20" s="80"/>
      <c r="AB20" s="13"/>
      <c r="AC20" s="135"/>
      <c r="AD20" s="135"/>
      <c r="AE20" s="26">
        <f t="shared" si="11"/>
        <v>0</v>
      </c>
      <c r="AF20" s="80"/>
      <c r="AG20" s="13"/>
      <c r="AH20" s="135"/>
      <c r="AI20" s="135"/>
      <c r="AJ20" s="26">
        <f t="shared" si="12"/>
        <v>0</v>
      </c>
      <c r="AK20" s="80"/>
      <c r="AL20" s="13"/>
      <c r="AM20" s="135"/>
      <c r="AN20" s="135"/>
      <c r="AO20" s="26">
        <f t="shared" si="13"/>
        <v>0</v>
      </c>
      <c r="AP20" s="80"/>
      <c r="AQ20" s="13"/>
      <c r="AR20" s="135"/>
      <c r="AS20" s="135"/>
      <c r="AT20" s="26">
        <f t="shared" si="14"/>
        <v>0</v>
      </c>
      <c r="AU20" s="80"/>
      <c r="AV20" s="13"/>
      <c r="AW20" s="135"/>
      <c r="AX20" s="135"/>
      <c r="AY20" s="26">
        <f t="shared" si="15"/>
        <v>0</v>
      </c>
      <c r="AZ20" s="80">
        <f t="shared" si="19"/>
        <v>0</v>
      </c>
      <c r="BA20" s="14">
        <f t="shared" si="20"/>
        <v>4160</v>
      </c>
      <c r="BB20" s="143"/>
      <c r="BC20" s="143"/>
      <c r="BD20" s="26">
        <f t="shared" si="16"/>
        <v>0</v>
      </c>
      <c r="BE20" s="80">
        <f t="shared" si="21"/>
        <v>0</v>
      </c>
      <c r="BF20" s="14">
        <f t="shared" si="22"/>
        <v>0</v>
      </c>
      <c r="BG20" s="143"/>
      <c r="BH20" s="143"/>
      <c r="BI20" s="26">
        <f t="shared" si="17"/>
        <v>0</v>
      </c>
      <c r="BJ20" s="80">
        <f t="shared" si="23"/>
        <v>0</v>
      </c>
      <c r="BK20" s="14">
        <f t="shared" si="24"/>
        <v>4160</v>
      </c>
      <c r="BL20" s="143"/>
      <c r="BM20" s="143"/>
      <c r="BN20" s="26">
        <f t="shared" si="18"/>
        <v>0</v>
      </c>
    </row>
    <row r="21" spans="1:66" x14ac:dyDescent="0.3">
      <c r="A21" s="23" t="str">
        <f>'1. Staff_Headcount'!A21</f>
        <v>Journeyl Level Mech./Tech-B</v>
      </c>
      <c r="B21" s="80"/>
      <c r="C21" s="14">
        <f>2080*'1. Staff_Headcount'!B21</f>
        <v>8320</v>
      </c>
      <c r="D21" s="135"/>
      <c r="E21" s="135"/>
      <c r="F21" s="26">
        <f t="shared" si="6"/>
        <v>0</v>
      </c>
      <c r="G21" s="80"/>
      <c r="H21" s="13"/>
      <c r="I21" s="135"/>
      <c r="J21" s="135"/>
      <c r="K21" s="26">
        <f t="shared" si="7"/>
        <v>0</v>
      </c>
      <c r="L21" s="80"/>
      <c r="M21" s="13"/>
      <c r="N21" s="135"/>
      <c r="O21" s="135"/>
      <c r="P21" s="26">
        <f t="shared" si="8"/>
        <v>0</v>
      </c>
      <c r="Q21" s="80"/>
      <c r="R21" s="13"/>
      <c r="S21" s="135"/>
      <c r="T21" s="135"/>
      <c r="U21" s="26">
        <f t="shared" si="9"/>
        <v>0</v>
      </c>
      <c r="V21" s="80"/>
      <c r="W21" s="13"/>
      <c r="X21" s="135"/>
      <c r="Y21" s="135"/>
      <c r="Z21" s="26">
        <f t="shared" si="10"/>
        <v>0</v>
      </c>
      <c r="AA21" s="80"/>
      <c r="AB21" s="13"/>
      <c r="AC21" s="135"/>
      <c r="AD21" s="135"/>
      <c r="AE21" s="26">
        <f t="shared" si="11"/>
        <v>0</v>
      </c>
      <c r="AF21" s="80"/>
      <c r="AG21" s="13"/>
      <c r="AH21" s="135"/>
      <c r="AI21" s="135"/>
      <c r="AJ21" s="26">
        <f t="shared" si="12"/>
        <v>0</v>
      </c>
      <c r="AK21" s="80"/>
      <c r="AL21" s="13"/>
      <c r="AM21" s="135"/>
      <c r="AN21" s="135"/>
      <c r="AO21" s="26">
        <f t="shared" si="13"/>
        <v>0</v>
      </c>
      <c r="AP21" s="80"/>
      <c r="AQ21" s="13"/>
      <c r="AR21" s="135"/>
      <c r="AS21" s="135"/>
      <c r="AT21" s="26">
        <f t="shared" si="14"/>
        <v>0</v>
      </c>
      <c r="AU21" s="80"/>
      <c r="AV21" s="13"/>
      <c r="AW21" s="135"/>
      <c r="AX21" s="135"/>
      <c r="AY21" s="26">
        <f t="shared" si="15"/>
        <v>0</v>
      </c>
      <c r="AZ21" s="80">
        <f t="shared" si="19"/>
        <v>0</v>
      </c>
      <c r="BA21" s="14">
        <f t="shared" si="20"/>
        <v>8320</v>
      </c>
      <c r="BB21" s="143"/>
      <c r="BC21" s="143"/>
      <c r="BD21" s="26">
        <f t="shared" si="16"/>
        <v>0</v>
      </c>
      <c r="BE21" s="80">
        <f t="shared" si="21"/>
        <v>0</v>
      </c>
      <c r="BF21" s="14">
        <f t="shared" si="22"/>
        <v>0</v>
      </c>
      <c r="BG21" s="143"/>
      <c r="BH21" s="143"/>
      <c r="BI21" s="26">
        <f t="shared" si="17"/>
        <v>0</v>
      </c>
      <c r="BJ21" s="80">
        <f t="shared" si="23"/>
        <v>0</v>
      </c>
      <c r="BK21" s="14">
        <f t="shared" si="24"/>
        <v>8320</v>
      </c>
      <c r="BL21" s="143"/>
      <c r="BM21" s="143"/>
      <c r="BN21" s="26">
        <f t="shared" si="18"/>
        <v>0</v>
      </c>
    </row>
    <row r="22" spans="1:66" x14ac:dyDescent="0.3">
      <c r="A22" s="23" t="str">
        <f>'1. Staff_Headcount'!A22</f>
        <v>Entry Level Mech./Tech-C</v>
      </c>
      <c r="B22" s="80"/>
      <c r="C22" s="14">
        <f>2080*'1. Staff_Headcount'!B22</f>
        <v>2080</v>
      </c>
      <c r="D22" s="135"/>
      <c r="E22" s="135"/>
      <c r="F22" s="26">
        <f t="shared" si="6"/>
        <v>0</v>
      </c>
      <c r="G22" s="80"/>
      <c r="H22" s="13"/>
      <c r="I22" s="135"/>
      <c r="J22" s="135"/>
      <c r="K22" s="26">
        <f t="shared" si="7"/>
        <v>0</v>
      </c>
      <c r="L22" s="80"/>
      <c r="M22" s="13"/>
      <c r="N22" s="135"/>
      <c r="O22" s="135"/>
      <c r="P22" s="26">
        <f t="shared" si="8"/>
        <v>0</v>
      </c>
      <c r="Q22" s="80"/>
      <c r="R22" s="13"/>
      <c r="S22" s="135"/>
      <c r="T22" s="135"/>
      <c r="U22" s="26">
        <f t="shared" si="9"/>
        <v>0</v>
      </c>
      <c r="V22" s="80"/>
      <c r="W22" s="13"/>
      <c r="X22" s="135"/>
      <c r="Y22" s="135"/>
      <c r="Z22" s="26">
        <f t="shared" si="10"/>
        <v>0</v>
      </c>
      <c r="AA22" s="80"/>
      <c r="AB22" s="13"/>
      <c r="AC22" s="135"/>
      <c r="AD22" s="135"/>
      <c r="AE22" s="26">
        <f t="shared" si="11"/>
        <v>0</v>
      </c>
      <c r="AF22" s="80"/>
      <c r="AG22" s="13"/>
      <c r="AH22" s="135"/>
      <c r="AI22" s="135"/>
      <c r="AJ22" s="26">
        <f t="shared" si="12"/>
        <v>0</v>
      </c>
      <c r="AK22" s="80"/>
      <c r="AL22" s="13"/>
      <c r="AM22" s="135"/>
      <c r="AN22" s="135"/>
      <c r="AO22" s="26">
        <f t="shared" si="13"/>
        <v>0</v>
      </c>
      <c r="AP22" s="80"/>
      <c r="AQ22" s="13"/>
      <c r="AR22" s="135"/>
      <c r="AS22" s="135"/>
      <c r="AT22" s="26">
        <f t="shared" si="14"/>
        <v>0</v>
      </c>
      <c r="AU22" s="80"/>
      <c r="AV22" s="13"/>
      <c r="AW22" s="135"/>
      <c r="AX22" s="135"/>
      <c r="AY22" s="26">
        <f t="shared" si="15"/>
        <v>0</v>
      </c>
      <c r="AZ22" s="80">
        <f t="shared" si="19"/>
        <v>0</v>
      </c>
      <c r="BA22" s="14">
        <f t="shared" si="20"/>
        <v>2080</v>
      </c>
      <c r="BB22" s="143"/>
      <c r="BC22" s="143"/>
      <c r="BD22" s="26">
        <f t="shared" si="16"/>
        <v>0</v>
      </c>
      <c r="BE22" s="80">
        <f t="shared" si="21"/>
        <v>0</v>
      </c>
      <c r="BF22" s="14">
        <f t="shared" si="22"/>
        <v>0</v>
      </c>
      <c r="BG22" s="143"/>
      <c r="BH22" s="143"/>
      <c r="BI22" s="26">
        <f t="shared" si="17"/>
        <v>0</v>
      </c>
      <c r="BJ22" s="80">
        <f t="shared" si="23"/>
        <v>0</v>
      </c>
      <c r="BK22" s="14">
        <f t="shared" si="24"/>
        <v>2080</v>
      </c>
      <c r="BL22" s="143"/>
      <c r="BM22" s="143"/>
      <c r="BN22" s="26">
        <f t="shared" si="18"/>
        <v>0</v>
      </c>
    </row>
    <row r="23" spans="1:66" x14ac:dyDescent="0.3">
      <c r="A23" s="23" t="str">
        <f>'1. Staff_Headcount'!A23</f>
        <v>Maintenance Utility Worker</v>
      </c>
      <c r="B23" s="80"/>
      <c r="C23" s="14">
        <f>2080*'1. Staff_Headcount'!B23</f>
        <v>8320</v>
      </c>
      <c r="D23" s="135"/>
      <c r="E23" s="135"/>
      <c r="F23" s="26">
        <f t="shared" si="6"/>
        <v>0</v>
      </c>
      <c r="G23" s="80"/>
      <c r="H23" s="13"/>
      <c r="I23" s="135"/>
      <c r="J23" s="135"/>
      <c r="K23" s="26">
        <f t="shared" si="7"/>
        <v>0</v>
      </c>
      <c r="L23" s="80"/>
      <c r="M23" s="13"/>
      <c r="N23" s="135"/>
      <c r="O23" s="135"/>
      <c r="P23" s="26">
        <f t="shared" si="8"/>
        <v>0</v>
      </c>
      <c r="Q23" s="80"/>
      <c r="R23" s="13"/>
      <c r="S23" s="135"/>
      <c r="T23" s="135"/>
      <c r="U23" s="26">
        <f t="shared" si="9"/>
        <v>0</v>
      </c>
      <c r="V23" s="80"/>
      <c r="W23" s="13"/>
      <c r="X23" s="135"/>
      <c r="Y23" s="135"/>
      <c r="Z23" s="26">
        <f t="shared" si="10"/>
        <v>0</v>
      </c>
      <c r="AA23" s="80"/>
      <c r="AB23" s="13"/>
      <c r="AC23" s="135"/>
      <c r="AD23" s="135"/>
      <c r="AE23" s="26">
        <f t="shared" si="11"/>
        <v>0</v>
      </c>
      <c r="AF23" s="80"/>
      <c r="AG23" s="13"/>
      <c r="AH23" s="135"/>
      <c r="AI23" s="135"/>
      <c r="AJ23" s="26">
        <f t="shared" si="12"/>
        <v>0</v>
      </c>
      <c r="AK23" s="80"/>
      <c r="AL23" s="13"/>
      <c r="AM23" s="135"/>
      <c r="AN23" s="135"/>
      <c r="AO23" s="26">
        <f t="shared" si="13"/>
        <v>0</v>
      </c>
      <c r="AP23" s="80"/>
      <c r="AQ23" s="13"/>
      <c r="AR23" s="135"/>
      <c r="AS23" s="135"/>
      <c r="AT23" s="26">
        <f t="shared" si="14"/>
        <v>0</v>
      </c>
      <c r="AU23" s="80"/>
      <c r="AV23" s="13"/>
      <c r="AW23" s="135"/>
      <c r="AX23" s="135"/>
      <c r="AY23" s="26">
        <f t="shared" si="15"/>
        <v>0</v>
      </c>
      <c r="AZ23" s="80">
        <f t="shared" si="19"/>
        <v>0</v>
      </c>
      <c r="BA23" s="14">
        <f t="shared" si="20"/>
        <v>8320</v>
      </c>
      <c r="BB23" s="143"/>
      <c r="BC23" s="143"/>
      <c r="BD23" s="26">
        <f t="shared" si="16"/>
        <v>0</v>
      </c>
      <c r="BE23" s="80">
        <f t="shared" si="21"/>
        <v>0</v>
      </c>
      <c r="BF23" s="14">
        <f t="shared" si="22"/>
        <v>0</v>
      </c>
      <c r="BG23" s="143"/>
      <c r="BH23" s="143"/>
      <c r="BI23" s="26">
        <f t="shared" si="17"/>
        <v>0</v>
      </c>
      <c r="BJ23" s="80">
        <f t="shared" si="23"/>
        <v>0</v>
      </c>
      <c r="BK23" s="14">
        <f t="shared" si="24"/>
        <v>8320</v>
      </c>
      <c r="BL23" s="143"/>
      <c r="BM23" s="143"/>
      <c r="BN23" s="26">
        <f t="shared" si="18"/>
        <v>0</v>
      </c>
    </row>
    <row r="24" spans="1:66" x14ac:dyDescent="0.3">
      <c r="A24" s="23" t="str">
        <f>'1. Staff_Headcount'!A24</f>
        <v>Maintenance Clerk</v>
      </c>
      <c r="B24" s="80"/>
      <c r="C24" s="14">
        <f>2080*'1. Staff_Headcount'!B24</f>
        <v>2080</v>
      </c>
      <c r="D24" s="135"/>
      <c r="E24" s="135"/>
      <c r="F24" s="26">
        <f t="shared" si="6"/>
        <v>0</v>
      </c>
      <c r="G24" s="80"/>
      <c r="H24" s="13"/>
      <c r="I24" s="135"/>
      <c r="J24" s="135"/>
      <c r="K24" s="26">
        <f t="shared" si="7"/>
        <v>0</v>
      </c>
      <c r="L24" s="80"/>
      <c r="M24" s="13"/>
      <c r="N24" s="135"/>
      <c r="O24" s="135"/>
      <c r="P24" s="26">
        <f t="shared" si="8"/>
        <v>0</v>
      </c>
      <c r="Q24" s="80"/>
      <c r="R24" s="13"/>
      <c r="S24" s="135"/>
      <c r="T24" s="135"/>
      <c r="U24" s="26">
        <f t="shared" si="9"/>
        <v>0</v>
      </c>
      <c r="V24" s="80"/>
      <c r="W24" s="13"/>
      <c r="X24" s="135"/>
      <c r="Y24" s="135"/>
      <c r="Z24" s="26">
        <f t="shared" si="10"/>
        <v>0</v>
      </c>
      <c r="AA24" s="80"/>
      <c r="AB24" s="13"/>
      <c r="AC24" s="135"/>
      <c r="AD24" s="135"/>
      <c r="AE24" s="26">
        <f t="shared" si="11"/>
        <v>0</v>
      </c>
      <c r="AF24" s="80"/>
      <c r="AG24" s="13"/>
      <c r="AH24" s="135"/>
      <c r="AI24" s="135"/>
      <c r="AJ24" s="26">
        <f t="shared" si="12"/>
        <v>0</v>
      </c>
      <c r="AK24" s="80"/>
      <c r="AL24" s="13"/>
      <c r="AM24" s="135"/>
      <c r="AN24" s="135"/>
      <c r="AO24" s="26">
        <f t="shared" si="13"/>
        <v>0</v>
      </c>
      <c r="AP24" s="80"/>
      <c r="AQ24" s="13"/>
      <c r="AR24" s="135"/>
      <c r="AS24" s="135"/>
      <c r="AT24" s="26">
        <f t="shared" si="14"/>
        <v>0</v>
      </c>
      <c r="AU24" s="80"/>
      <c r="AV24" s="13"/>
      <c r="AW24" s="135"/>
      <c r="AX24" s="135"/>
      <c r="AY24" s="26">
        <f t="shared" si="15"/>
        <v>0</v>
      </c>
      <c r="AZ24" s="80">
        <f t="shared" si="19"/>
        <v>0</v>
      </c>
      <c r="BA24" s="14">
        <f t="shared" si="20"/>
        <v>2080</v>
      </c>
      <c r="BB24" s="143"/>
      <c r="BC24" s="143"/>
      <c r="BD24" s="26">
        <f t="shared" si="16"/>
        <v>0</v>
      </c>
      <c r="BE24" s="80">
        <f t="shared" si="21"/>
        <v>0</v>
      </c>
      <c r="BF24" s="14">
        <f t="shared" si="22"/>
        <v>0</v>
      </c>
      <c r="BG24" s="143"/>
      <c r="BH24" s="143"/>
      <c r="BI24" s="26">
        <f t="shared" si="17"/>
        <v>0</v>
      </c>
      <c r="BJ24" s="80">
        <f t="shared" si="23"/>
        <v>0</v>
      </c>
      <c r="BK24" s="14">
        <f t="shared" si="24"/>
        <v>2080</v>
      </c>
      <c r="BL24" s="143"/>
      <c r="BM24" s="143"/>
      <c r="BN24" s="26">
        <f t="shared" si="18"/>
        <v>0</v>
      </c>
    </row>
    <row r="25" spans="1:66" x14ac:dyDescent="0.3">
      <c r="A25" s="181">
        <f>'1. Staff_Headcount'!A25</f>
        <v>0</v>
      </c>
      <c r="B25" s="80"/>
      <c r="C25" s="14">
        <f>2080*'1. Staff_Headcount'!B25</f>
        <v>0</v>
      </c>
      <c r="D25" s="135"/>
      <c r="E25" s="135"/>
      <c r="F25" s="26">
        <f t="shared" si="6"/>
        <v>0</v>
      </c>
      <c r="G25" s="80"/>
      <c r="H25" s="13"/>
      <c r="I25" s="135"/>
      <c r="J25" s="135"/>
      <c r="K25" s="26">
        <f t="shared" si="7"/>
        <v>0</v>
      </c>
      <c r="L25" s="80"/>
      <c r="M25" s="13"/>
      <c r="N25" s="135"/>
      <c r="O25" s="135"/>
      <c r="P25" s="26">
        <f t="shared" si="8"/>
        <v>0</v>
      </c>
      <c r="Q25" s="80"/>
      <c r="R25" s="13"/>
      <c r="S25" s="135"/>
      <c r="T25" s="135"/>
      <c r="U25" s="26">
        <f t="shared" si="9"/>
        <v>0</v>
      </c>
      <c r="V25" s="80"/>
      <c r="W25" s="13"/>
      <c r="X25" s="135"/>
      <c r="Y25" s="135"/>
      <c r="Z25" s="26">
        <f t="shared" si="10"/>
        <v>0</v>
      </c>
      <c r="AA25" s="80"/>
      <c r="AB25" s="13"/>
      <c r="AC25" s="135"/>
      <c r="AD25" s="135"/>
      <c r="AE25" s="26">
        <f t="shared" si="11"/>
        <v>0</v>
      </c>
      <c r="AF25" s="80"/>
      <c r="AG25" s="13"/>
      <c r="AH25" s="135"/>
      <c r="AI25" s="135"/>
      <c r="AJ25" s="26">
        <f t="shared" si="12"/>
        <v>0</v>
      </c>
      <c r="AK25" s="80"/>
      <c r="AL25" s="13"/>
      <c r="AM25" s="135"/>
      <c r="AN25" s="135"/>
      <c r="AO25" s="26">
        <f t="shared" si="13"/>
        <v>0</v>
      </c>
      <c r="AP25" s="80"/>
      <c r="AQ25" s="13"/>
      <c r="AR25" s="135"/>
      <c r="AS25" s="135"/>
      <c r="AT25" s="26">
        <f t="shared" si="14"/>
        <v>0</v>
      </c>
      <c r="AU25" s="80"/>
      <c r="AV25" s="13"/>
      <c r="AW25" s="135"/>
      <c r="AX25" s="135"/>
      <c r="AY25" s="26">
        <f t="shared" si="15"/>
        <v>0</v>
      </c>
      <c r="AZ25" s="80">
        <f t="shared" si="19"/>
        <v>0</v>
      </c>
      <c r="BA25" s="14">
        <f t="shared" si="20"/>
        <v>0</v>
      </c>
      <c r="BB25" s="143"/>
      <c r="BC25" s="143"/>
      <c r="BD25" s="26">
        <f t="shared" si="16"/>
        <v>0</v>
      </c>
      <c r="BE25" s="80">
        <f t="shared" si="21"/>
        <v>0</v>
      </c>
      <c r="BF25" s="14">
        <f t="shared" si="22"/>
        <v>0</v>
      </c>
      <c r="BG25" s="143"/>
      <c r="BH25" s="143"/>
      <c r="BI25" s="26">
        <f t="shared" si="17"/>
        <v>0</v>
      </c>
      <c r="BJ25" s="80">
        <f t="shared" si="23"/>
        <v>0</v>
      </c>
      <c r="BK25" s="14">
        <f t="shared" si="24"/>
        <v>0</v>
      </c>
      <c r="BL25" s="143"/>
      <c r="BM25" s="143"/>
      <c r="BN25" s="26">
        <f t="shared" si="18"/>
        <v>0</v>
      </c>
    </row>
    <row r="26" spans="1:66" x14ac:dyDescent="0.3">
      <c r="A26" s="35">
        <f>'1. Staff_Headcount'!A26</f>
        <v>0</v>
      </c>
      <c r="B26" s="80"/>
      <c r="C26" s="14">
        <f>2080*'1. Staff_Headcount'!B26</f>
        <v>0</v>
      </c>
      <c r="D26" s="135"/>
      <c r="E26" s="135"/>
      <c r="F26" s="26">
        <f t="shared" si="6"/>
        <v>0</v>
      </c>
      <c r="G26" s="80"/>
      <c r="H26" s="13"/>
      <c r="I26" s="135"/>
      <c r="J26" s="135"/>
      <c r="K26" s="26">
        <f t="shared" si="7"/>
        <v>0</v>
      </c>
      <c r="L26" s="80"/>
      <c r="M26" s="13"/>
      <c r="N26" s="135"/>
      <c r="O26" s="135"/>
      <c r="P26" s="26">
        <f t="shared" si="8"/>
        <v>0</v>
      </c>
      <c r="Q26" s="80"/>
      <c r="R26" s="13"/>
      <c r="S26" s="135"/>
      <c r="T26" s="135"/>
      <c r="U26" s="26">
        <f t="shared" si="9"/>
        <v>0</v>
      </c>
      <c r="V26" s="80"/>
      <c r="W26" s="13"/>
      <c r="X26" s="135"/>
      <c r="Y26" s="135"/>
      <c r="Z26" s="26">
        <f t="shared" si="10"/>
        <v>0</v>
      </c>
      <c r="AA26" s="80"/>
      <c r="AB26" s="13"/>
      <c r="AC26" s="135"/>
      <c r="AD26" s="135"/>
      <c r="AE26" s="26">
        <f t="shared" si="11"/>
        <v>0</v>
      </c>
      <c r="AF26" s="80"/>
      <c r="AG26" s="13"/>
      <c r="AH26" s="135"/>
      <c r="AI26" s="135"/>
      <c r="AJ26" s="26">
        <f t="shared" si="12"/>
        <v>0</v>
      </c>
      <c r="AK26" s="80"/>
      <c r="AL26" s="13"/>
      <c r="AM26" s="135"/>
      <c r="AN26" s="135"/>
      <c r="AO26" s="26">
        <f t="shared" si="13"/>
        <v>0</v>
      </c>
      <c r="AP26" s="80"/>
      <c r="AQ26" s="13"/>
      <c r="AR26" s="135"/>
      <c r="AS26" s="135"/>
      <c r="AT26" s="26">
        <f t="shared" si="14"/>
        <v>0</v>
      </c>
      <c r="AU26" s="80"/>
      <c r="AV26" s="13"/>
      <c r="AW26" s="135"/>
      <c r="AX26" s="135"/>
      <c r="AY26" s="26">
        <f t="shared" si="15"/>
        <v>0</v>
      </c>
      <c r="AZ26" s="80">
        <f t="shared" si="19"/>
        <v>0</v>
      </c>
      <c r="BA26" s="14">
        <f t="shared" si="20"/>
        <v>0</v>
      </c>
      <c r="BB26" s="143"/>
      <c r="BC26" s="143"/>
      <c r="BD26" s="26">
        <f t="shared" si="16"/>
        <v>0</v>
      </c>
      <c r="BE26" s="80">
        <f t="shared" si="21"/>
        <v>0</v>
      </c>
      <c r="BF26" s="14">
        <f t="shared" si="22"/>
        <v>0</v>
      </c>
      <c r="BG26" s="143"/>
      <c r="BH26" s="143"/>
      <c r="BI26" s="26">
        <f t="shared" si="17"/>
        <v>0</v>
      </c>
      <c r="BJ26" s="80">
        <f t="shared" si="23"/>
        <v>0</v>
      </c>
      <c r="BK26" s="14">
        <f t="shared" si="24"/>
        <v>0</v>
      </c>
      <c r="BL26" s="143"/>
      <c r="BM26" s="143"/>
      <c r="BN26" s="26">
        <f t="shared" si="18"/>
        <v>0</v>
      </c>
    </row>
    <row r="27" spans="1:66" x14ac:dyDescent="0.3">
      <c r="A27" s="35">
        <f>'1. Staff_Headcount'!A27</f>
        <v>0</v>
      </c>
      <c r="B27" s="80"/>
      <c r="C27" s="14">
        <f>2080*'1. Staff_Headcount'!B27</f>
        <v>0</v>
      </c>
      <c r="D27" s="135"/>
      <c r="E27" s="135"/>
      <c r="F27" s="26">
        <f t="shared" si="6"/>
        <v>0</v>
      </c>
      <c r="G27" s="80"/>
      <c r="H27" s="13"/>
      <c r="I27" s="135"/>
      <c r="J27" s="135"/>
      <c r="K27" s="26">
        <f t="shared" si="7"/>
        <v>0</v>
      </c>
      <c r="L27" s="80"/>
      <c r="M27" s="13"/>
      <c r="N27" s="135"/>
      <c r="O27" s="135"/>
      <c r="P27" s="26">
        <f t="shared" si="8"/>
        <v>0</v>
      </c>
      <c r="Q27" s="80"/>
      <c r="R27" s="13"/>
      <c r="S27" s="135"/>
      <c r="T27" s="135"/>
      <c r="U27" s="26">
        <f t="shared" si="9"/>
        <v>0</v>
      </c>
      <c r="V27" s="80"/>
      <c r="W27" s="13"/>
      <c r="X27" s="135"/>
      <c r="Y27" s="135"/>
      <c r="Z27" s="26">
        <f t="shared" si="10"/>
        <v>0</v>
      </c>
      <c r="AA27" s="80"/>
      <c r="AB27" s="13"/>
      <c r="AC27" s="135"/>
      <c r="AD27" s="135"/>
      <c r="AE27" s="26">
        <f t="shared" si="11"/>
        <v>0</v>
      </c>
      <c r="AF27" s="80"/>
      <c r="AG27" s="13"/>
      <c r="AH27" s="135"/>
      <c r="AI27" s="135"/>
      <c r="AJ27" s="26">
        <f t="shared" si="12"/>
        <v>0</v>
      </c>
      <c r="AK27" s="80"/>
      <c r="AL27" s="13"/>
      <c r="AM27" s="135"/>
      <c r="AN27" s="135"/>
      <c r="AO27" s="26">
        <f t="shared" si="13"/>
        <v>0</v>
      </c>
      <c r="AP27" s="80"/>
      <c r="AQ27" s="13"/>
      <c r="AR27" s="135"/>
      <c r="AS27" s="135"/>
      <c r="AT27" s="26">
        <f t="shared" si="14"/>
        <v>0</v>
      </c>
      <c r="AU27" s="80"/>
      <c r="AV27" s="13"/>
      <c r="AW27" s="135"/>
      <c r="AX27" s="135"/>
      <c r="AY27" s="26">
        <f t="shared" si="15"/>
        <v>0</v>
      </c>
      <c r="AZ27" s="80">
        <f t="shared" si="19"/>
        <v>0</v>
      </c>
      <c r="BA27" s="14">
        <f t="shared" si="20"/>
        <v>0</v>
      </c>
      <c r="BB27" s="143"/>
      <c r="BC27" s="143"/>
      <c r="BD27" s="26">
        <f t="shared" si="16"/>
        <v>0</v>
      </c>
      <c r="BE27" s="80">
        <f t="shared" si="21"/>
        <v>0</v>
      </c>
      <c r="BF27" s="14">
        <f t="shared" si="22"/>
        <v>0</v>
      </c>
      <c r="BG27" s="143"/>
      <c r="BH27" s="143"/>
      <c r="BI27" s="26">
        <f t="shared" si="17"/>
        <v>0</v>
      </c>
      <c r="BJ27" s="80">
        <f t="shared" si="23"/>
        <v>0</v>
      </c>
      <c r="BK27" s="14">
        <f t="shared" si="24"/>
        <v>0</v>
      </c>
      <c r="BL27" s="143"/>
      <c r="BM27" s="143"/>
      <c r="BN27" s="26">
        <f t="shared" si="18"/>
        <v>0</v>
      </c>
    </row>
    <row r="28" spans="1:66" x14ac:dyDescent="0.3">
      <c r="A28" s="35">
        <f>'1. Staff_Headcount'!A28</f>
        <v>0</v>
      </c>
      <c r="B28" s="80"/>
      <c r="C28" s="14">
        <f>2080*'1. Staff_Headcount'!B28</f>
        <v>0</v>
      </c>
      <c r="D28" s="135"/>
      <c r="E28" s="135"/>
      <c r="F28" s="26">
        <f t="shared" si="6"/>
        <v>0</v>
      </c>
      <c r="G28" s="80"/>
      <c r="H28" s="13"/>
      <c r="I28" s="135"/>
      <c r="J28" s="135"/>
      <c r="K28" s="26">
        <f t="shared" si="7"/>
        <v>0</v>
      </c>
      <c r="L28" s="80"/>
      <c r="M28" s="13"/>
      <c r="N28" s="135"/>
      <c r="O28" s="135"/>
      <c r="P28" s="26">
        <f t="shared" si="8"/>
        <v>0</v>
      </c>
      <c r="Q28" s="80"/>
      <c r="R28" s="13"/>
      <c r="S28" s="135"/>
      <c r="T28" s="135"/>
      <c r="U28" s="26">
        <f t="shared" si="9"/>
        <v>0</v>
      </c>
      <c r="V28" s="80"/>
      <c r="W28" s="13"/>
      <c r="X28" s="135"/>
      <c r="Y28" s="135"/>
      <c r="Z28" s="26">
        <f t="shared" si="10"/>
        <v>0</v>
      </c>
      <c r="AA28" s="80"/>
      <c r="AB28" s="13"/>
      <c r="AC28" s="135"/>
      <c r="AD28" s="135"/>
      <c r="AE28" s="26">
        <f t="shared" si="11"/>
        <v>0</v>
      </c>
      <c r="AF28" s="80"/>
      <c r="AG28" s="13"/>
      <c r="AH28" s="135"/>
      <c r="AI28" s="135"/>
      <c r="AJ28" s="26">
        <f t="shared" si="12"/>
        <v>0</v>
      </c>
      <c r="AK28" s="80"/>
      <c r="AL28" s="13"/>
      <c r="AM28" s="135"/>
      <c r="AN28" s="135"/>
      <c r="AO28" s="26">
        <f t="shared" si="13"/>
        <v>0</v>
      </c>
      <c r="AP28" s="80"/>
      <c r="AQ28" s="13"/>
      <c r="AR28" s="135"/>
      <c r="AS28" s="135"/>
      <c r="AT28" s="26">
        <f t="shared" si="14"/>
        <v>0</v>
      </c>
      <c r="AU28" s="80"/>
      <c r="AV28" s="13"/>
      <c r="AW28" s="135"/>
      <c r="AX28" s="135"/>
      <c r="AY28" s="26">
        <f t="shared" si="15"/>
        <v>0</v>
      </c>
      <c r="AZ28" s="80">
        <f t="shared" si="19"/>
        <v>0</v>
      </c>
      <c r="BA28" s="14">
        <f t="shared" si="20"/>
        <v>0</v>
      </c>
      <c r="BB28" s="143"/>
      <c r="BC28" s="143"/>
      <c r="BD28" s="26">
        <f t="shared" si="16"/>
        <v>0</v>
      </c>
      <c r="BE28" s="80">
        <f t="shared" si="21"/>
        <v>0</v>
      </c>
      <c r="BF28" s="14">
        <f t="shared" si="22"/>
        <v>0</v>
      </c>
      <c r="BG28" s="143"/>
      <c r="BH28" s="143"/>
      <c r="BI28" s="26">
        <f t="shared" si="17"/>
        <v>0</v>
      </c>
      <c r="BJ28" s="80">
        <f t="shared" si="23"/>
        <v>0</v>
      </c>
      <c r="BK28" s="14">
        <f t="shared" si="24"/>
        <v>0</v>
      </c>
      <c r="BL28" s="143"/>
      <c r="BM28" s="143"/>
      <c r="BN28" s="26">
        <f t="shared" si="18"/>
        <v>0</v>
      </c>
    </row>
    <row r="29" spans="1:66" x14ac:dyDescent="0.3">
      <c r="A29" s="35">
        <f>'1. Staff_Headcount'!A29</f>
        <v>0</v>
      </c>
      <c r="B29" s="80"/>
      <c r="C29" s="14">
        <f>2080*'1. Staff_Headcount'!B29</f>
        <v>0</v>
      </c>
      <c r="D29" s="135"/>
      <c r="E29" s="135"/>
      <c r="F29" s="26">
        <f t="shared" si="6"/>
        <v>0</v>
      </c>
      <c r="G29" s="80"/>
      <c r="H29" s="13"/>
      <c r="I29" s="135"/>
      <c r="J29" s="135"/>
      <c r="K29" s="26">
        <f t="shared" si="7"/>
        <v>0</v>
      </c>
      <c r="L29" s="80"/>
      <c r="M29" s="13"/>
      <c r="N29" s="135"/>
      <c r="O29" s="135"/>
      <c r="P29" s="26">
        <f t="shared" si="8"/>
        <v>0</v>
      </c>
      <c r="Q29" s="80"/>
      <c r="R29" s="13"/>
      <c r="S29" s="135"/>
      <c r="T29" s="135"/>
      <c r="U29" s="26">
        <f t="shared" si="9"/>
        <v>0</v>
      </c>
      <c r="V29" s="80"/>
      <c r="W29" s="13"/>
      <c r="X29" s="135"/>
      <c r="Y29" s="135"/>
      <c r="Z29" s="26">
        <f t="shared" si="10"/>
        <v>0</v>
      </c>
      <c r="AA29" s="80"/>
      <c r="AB29" s="13"/>
      <c r="AC29" s="135"/>
      <c r="AD29" s="135"/>
      <c r="AE29" s="26">
        <f t="shared" si="11"/>
        <v>0</v>
      </c>
      <c r="AF29" s="80"/>
      <c r="AG29" s="13"/>
      <c r="AH29" s="135"/>
      <c r="AI29" s="135"/>
      <c r="AJ29" s="26">
        <f t="shared" si="12"/>
        <v>0</v>
      </c>
      <c r="AK29" s="80"/>
      <c r="AL29" s="13"/>
      <c r="AM29" s="135"/>
      <c r="AN29" s="135"/>
      <c r="AO29" s="26">
        <f t="shared" si="13"/>
        <v>0</v>
      </c>
      <c r="AP29" s="80"/>
      <c r="AQ29" s="13"/>
      <c r="AR29" s="135"/>
      <c r="AS29" s="135"/>
      <c r="AT29" s="26">
        <f t="shared" si="14"/>
        <v>0</v>
      </c>
      <c r="AU29" s="80"/>
      <c r="AV29" s="13"/>
      <c r="AW29" s="135"/>
      <c r="AX29" s="135"/>
      <c r="AY29" s="26">
        <f t="shared" si="15"/>
        <v>0</v>
      </c>
      <c r="AZ29" s="80">
        <f t="shared" si="19"/>
        <v>0</v>
      </c>
      <c r="BA29" s="14">
        <f t="shared" si="20"/>
        <v>0</v>
      </c>
      <c r="BB29" s="143"/>
      <c r="BC29" s="143"/>
      <c r="BD29" s="26">
        <f t="shared" si="16"/>
        <v>0</v>
      </c>
      <c r="BE29" s="80">
        <f t="shared" si="21"/>
        <v>0</v>
      </c>
      <c r="BF29" s="14">
        <f t="shared" si="22"/>
        <v>0</v>
      </c>
      <c r="BG29" s="143"/>
      <c r="BH29" s="143"/>
      <c r="BI29" s="26">
        <f t="shared" si="17"/>
        <v>0</v>
      </c>
      <c r="BJ29" s="80">
        <f t="shared" si="23"/>
        <v>0</v>
      </c>
      <c r="BK29" s="14">
        <f t="shared" si="24"/>
        <v>0</v>
      </c>
      <c r="BL29" s="143"/>
      <c r="BM29" s="143"/>
      <c r="BN29" s="26">
        <f t="shared" si="18"/>
        <v>0</v>
      </c>
    </row>
    <row r="30" spans="1:66" x14ac:dyDescent="0.3">
      <c r="A30" s="35">
        <f>'1. Staff_Headcount'!A30</f>
        <v>0</v>
      </c>
      <c r="B30" s="80"/>
      <c r="C30" s="14">
        <f>2080*'1. Staff_Headcount'!B30</f>
        <v>0</v>
      </c>
      <c r="D30" s="135"/>
      <c r="E30" s="135"/>
      <c r="F30" s="26">
        <f t="shared" si="6"/>
        <v>0</v>
      </c>
      <c r="G30" s="80"/>
      <c r="H30" s="13"/>
      <c r="I30" s="135"/>
      <c r="J30" s="135"/>
      <c r="K30" s="26">
        <f t="shared" si="7"/>
        <v>0</v>
      </c>
      <c r="L30" s="80"/>
      <c r="M30" s="13"/>
      <c r="N30" s="135"/>
      <c r="O30" s="135"/>
      <c r="P30" s="26">
        <f t="shared" si="8"/>
        <v>0</v>
      </c>
      <c r="Q30" s="80"/>
      <c r="R30" s="13"/>
      <c r="S30" s="135"/>
      <c r="T30" s="135"/>
      <c r="U30" s="26">
        <f t="shared" si="9"/>
        <v>0</v>
      </c>
      <c r="V30" s="80"/>
      <c r="W30" s="13"/>
      <c r="X30" s="135"/>
      <c r="Y30" s="135"/>
      <c r="Z30" s="26">
        <f t="shared" si="10"/>
        <v>0</v>
      </c>
      <c r="AA30" s="80"/>
      <c r="AB30" s="13"/>
      <c r="AC30" s="135"/>
      <c r="AD30" s="135"/>
      <c r="AE30" s="26">
        <f t="shared" si="11"/>
        <v>0</v>
      </c>
      <c r="AF30" s="80"/>
      <c r="AG30" s="13"/>
      <c r="AH30" s="135"/>
      <c r="AI30" s="135"/>
      <c r="AJ30" s="26">
        <f t="shared" si="12"/>
        <v>0</v>
      </c>
      <c r="AK30" s="80"/>
      <c r="AL30" s="13"/>
      <c r="AM30" s="135"/>
      <c r="AN30" s="135"/>
      <c r="AO30" s="26">
        <f t="shared" si="13"/>
        <v>0</v>
      </c>
      <c r="AP30" s="80"/>
      <c r="AQ30" s="13"/>
      <c r="AR30" s="135"/>
      <c r="AS30" s="135"/>
      <c r="AT30" s="26">
        <f t="shared" si="14"/>
        <v>0</v>
      </c>
      <c r="AU30" s="80"/>
      <c r="AV30" s="13"/>
      <c r="AW30" s="135"/>
      <c r="AX30" s="135"/>
      <c r="AY30" s="26">
        <f t="shared" si="15"/>
        <v>0</v>
      </c>
      <c r="AZ30" s="80">
        <f t="shared" si="19"/>
        <v>0</v>
      </c>
      <c r="BA30" s="14">
        <f t="shared" si="20"/>
        <v>0</v>
      </c>
      <c r="BB30" s="143"/>
      <c r="BC30" s="143"/>
      <c r="BD30" s="26">
        <f t="shared" si="16"/>
        <v>0</v>
      </c>
      <c r="BE30" s="80">
        <f t="shared" si="21"/>
        <v>0</v>
      </c>
      <c r="BF30" s="14">
        <f t="shared" si="22"/>
        <v>0</v>
      </c>
      <c r="BG30" s="143"/>
      <c r="BH30" s="143"/>
      <c r="BI30" s="26">
        <f t="shared" si="17"/>
        <v>0</v>
      </c>
      <c r="BJ30" s="80">
        <f t="shared" si="23"/>
        <v>0</v>
      </c>
      <c r="BK30" s="14">
        <f t="shared" si="24"/>
        <v>0</v>
      </c>
      <c r="BL30" s="143"/>
      <c r="BM30" s="143"/>
      <c r="BN30" s="26">
        <f t="shared" si="18"/>
        <v>0</v>
      </c>
    </row>
    <row r="31" spans="1:66" x14ac:dyDescent="0.3">
      <c r="A31" s="35">
        <f>'1. Staff_Headcount'!A31</f>
        <v>0</v>
      </c>
      <c r="B31" s="80"/>
      <c r="C31" s="14">
        <f>2080*'1. Staff_Headcount'!B31</f>
        <v>0</v>
      </c>
      <c r="D31" s="135"/>
      <c r="E31" s="135"/>
      <c r="F31" s="26">
        <f t="shared" si="6"/>
        <v>0</v>
      </c>
      <c r="G31" s="80"/>
      <c r="H31" s="13"/>
      <c r="I31" s="135"/>
      <c r="J31" s="135"/>
      <c r="K31" s="26">
        <f t="shared" si="7"/>
        <v>0</v>
      </c>
      <c r="L31" s="80"/>
      <c r="M31" s="13"/>
      <c r="N31" s="135"/>
      <c r="O31" s="135"/>
      <c r="P31" s="26">
        <f t="shared" si="8"/>
        <v>0</v>
      </c>
      <c r="Q31" s="80"/>
      <c r="R31" s="13"/>
      <c r="S31" s="135"/>
      <c r="T31" s="135"/>
      <c r="U31" s="26">
        <f t="shared" si="9"/>
        <v>0</v>
      </c>
      <c r="V31" s="80"/>
      <c r="W31" s="13"/>
      <c r="X31" s="135"/>
      <c r="Y31" s="135"/>
      <c r="Z31" s="26">
        <f t="shared" si="10"/>
        <v>0</v>
      </c>
      <c r="AA31" s="80"/>
      <c r="AB31" s="13"/>
      <c r="AC31" s="135"/>
      <c r="AD31" s="135"/>
      <c r="AE31" s="26">
        <f t="shared" si="11"/>
        <v>0</v>
      </c>
      <c r="AF31" s="80"/>
      <c r="AG31" s="13"/>
      <c r="AH31" s="135"/>
      <c r="AI31" s="135"/>
      <c r="AJ31" s="26">
        <f t="shared" si="12"/>
        <v>0</v>
      </c>
      <c r="AK31" s="80"/>
      <c r="AL31" s="13"/>
      <c r="AM31" s="135"/>
      <c r="AN31" s="135"/>
      <c r="AO31" s="26">
        <f t="shared" si="13"/>
        <v>0</v>
      </c>
      <c r="AP31" s="80"/>
      <c r="AQ31" s="13"/>
      <c r="AR31" s="135"/>
      <c r="AS31" s="135"/>
      <c r="AT31" s="26">
        <f t="shared" si="14"/>
        <v>0</v>
      </c>
      <c r="AU31" s="80"/>
      <c r="AV31" s="13"/>
      <c r="AW31" s="135"/>
      <c r="AX31" s="135"/>
      <c r="AY31" s="26">
        <f t="shared" si="15"/>
        <v>0</v>
      </c>
      <c r="AZ31" s="80">
        <f t="shared" si="19"/>
        <v>0</v>
      </c>
      <c r="BA31" s="14">
        <f t="shared" si="20"/>
        <v>0</v>
      </c>
      <c r="BB31" s="143"/>
      <c r="BC31" s="143"/>
      <c r="BD31" s="26">
        <f t="shared" si="16"/>
        <v>0</v>
      </c>
      <c r="BE31" s="80">
        <f t="shared" si="21"/>
        <v>0</v>
      </c>
      <c r="BF31" s="14">
        <f t="shared" si="22"/>
        <v>0</v>
      </c>
      <c r="BG31" s="143"/>
      <c r="BH31" s="143"/>
      <c r="BI31" s="26">
        <f t="shared" si="17"/>
        <v>0</v>
      </c>
      <c r="BJ31" s="80">
        <f t="shared" si="23"/>
        <v>0</v>
      </c>
      <c r="BK31" s="14">
        <f t="shared" si="24"/>
        <v>0</v>
      </c>
      <c r="BL31" s="143"/>
      <c r="BM31" s="143"/>
      <c r="BN31" s="26">
        <f t="shared" si="18"/>
        <v>0</v>
      </c>
    </row>
    <row r="32" spans="1:66" x14ac:dyDescent="0.3">
      <c r="A32" s="35">
        <f>'1. Staff_Headcount'!A32</f>
        <v>0</v>
      </c>
      <c r="B32" s="80"/>
      <c r="C32" s="14">
        <f>2080*'1. Staff_Headcount'!B32</f>
        <v>0</v>
      </c>
      <c r="D32" s="135"/>
      <c r="E32" s="135"/>
      <c r="F32" s="26">
        <f t="shared" si="6"/>
        <v>0</v>
      </c>
      <c r="G32" s="80"/>
      <c r="H32" s="13"/>
      <c r="I32" s="135"/>
      <c r="J32" s="135"/>
      <c r="K32" s="26">
        <f t="shared" si="7"/>
        <v>0</v>
      </c>
      <c r="L32" s="80"/>
      <c r="M32" s="13"/>
      <c r="N32" s="135"/>
      <c r="O32" s="135"/>
      <c r="P32" s="26">
        <f t="shared" si="8"/>
        <v>0</v>
      </c>
      <c r="Q32" s="80"/>
      <c r="R32" s="13"/>
      <c r="S32" s="135"/>
      <c r="T32" s="135"/>
      <c r="U32" s="26">
        <f t="shared" si="9"/>
        <v>0</v>
      </c>
      <c r="V32" s="80"/>
      <c r="W32" s="13"/>
      <c r="X32" s="135"/>
      <c r="Y32" s="135"/>
      <c r="Z32" s="26">
        <f t="shared" si="10"/>
        <v>0</v>
      </c>
      <c r="AA32" s="80"/>
      <c r="AB32" s="13"/>
      <c r="AC32" s="135"/>
      <c r="AD32" s="135"/>
      <c r="AE32" s="26">
        <f t="shared" si="11"/>
        <v>0</v>
      </c>
      <c r="AF32" s="80"/>
      <c r="AG32" s="13"/>
      <c r="AH32" s="135"/>
      <c r="AI32" s="135"/>
      <c r="AJ32" s="26">
        <f t="shared" si="12"/>
        <v>0</v>
      </c>
      <c r="AK32" s="80"/>
      <c r="AL32" s="13"/>
      <c r="AM32" s="135"/>
      <c r="AN32" s="135"/>
      <c r="AO32" s="26">
        <f t="shared" si="13"/>
        <v>0</v>
      </c>
      <c r="AP32" s="80"/>
      <c r="AQ32" s="13"/>
      <c r="AR32" s="135"/>
      <c r="AS32" s="135"/>
      <c r="AT32" s="26">
        <f t="shared" si="14"/>
        <v>0</v>
      </c>
      <c r="AU32" s="80"/>
      <c r="AV32" s="13"/>
      <c r="AW32" s="135"/>
      <c r="AX32" s="135"/>
      <c r="AY32" s="26">
        <f t="shared" si="15"/>
        <v>0</v>
      </c>
      <c r="AZ32" s="80">
        <f t="shared" si="19"/>
        <v>0</v>
      </c>
      <c r="BA32" s="14">
        <f t="shared" si="20"/>
        <v>0</v>
      </c>
      <c r="BB32" s="143"/>
      <c r="BC32" s="143"/>
      <c r="BD32" s="26">
        <f t="shared" si="16"/>
        <v>0</v>
      </c>
      <c r="BE32" s="80">
        <f t="shared" si="21"/>
        <v>0</v>
      </c>
      <c r="BF32" s="14">
        <f t="shared" si="22"/>
        <v>0</v>
      </c>
      <c r="BG32" s="143"/>
      <c r="BH32" s="143"/>
      <c r="BI32" s="26">
        <f t="shared" si="17"/>
        <v>0</v>
      </c>
      <c r="BJ32" s="80">
        <f t="shared" si="23"/>
        <v>0</v>
      </c>
      <c r="BK32" s="14">
        <f t="shared" si="24"/>
        <v>0</v>
      </c>
      <c r="BL32" s="143"/>
      <c r="BM32" s="143"/>
      <c r="BN32" s="26">
        <f t="shared" si="18"/>
        <v>0</v>
      </c>
    </row>
    <row r="33" spans="1:66" x14ac:dyDescent="0.3">
      <c r="A33" s="47">
        <f>'1. Staff_Headcount'!A33</f>
        <v>0</v>
      </c>
      <c r="B33" s="176"/>
      <c r="C33" s="69">
        <f>2080*'1. Staff_Headcount'!B33</f>
        <v>0</v>
      </c>
      <c r="D33" s="136"/>
      <c r="E33" s="136"/>
      <c r="F33" s="50">
        <f t="shared" si="6"/>
        <v>0</v>
      </c>
      <c r="G33" s="176"/>
      <c r="H33" s="49"/>
      <c r="I33" s="136"/>
      <c r="J33" s="136"/>
      <c r="K33" s="50">
        <f t="shared" si="7"/>
        <v>0</v>
      </c>
      <c r="L33" s="176"/>
      <c r="M33" s="49"/>
      <c r="N33" s="136"/>
      <c r="O33" s="136"/>
      <c r="P33" s="50">
        <f t="shared" si="8"/>
        <v>0</v>
      </c>
      <c r="Q33" s="176"/>
      <c r="R33" s="49"/>
      <c r="S33" s="136"/>
      <c r="T33" s="136"/>
      <c r="U33" s="50">
        <f t="shared" si="9"/>
        <v>0</v>
      </c>
      <c r="V33" s="176"/>
      <c r="W33" s="49"/>
      <c r="X33" s="136"/>
      <c r="Y33" s="136"/>
      <c r="Z33" s="50">
        <f t="shared" si="10"/>
        <v>0</v>
      </c>
      <c r="AA33" s="176"/>
      <c r="AB33" s="49"/>
      <c r="AC33" s="136"/>
      <c r="AD33" s="136"/>
      <c r="AE33" s="50">
        <f t="shared" si="11"/>
        <v>0</v>
      </c>
      <c r="AF33" s="176"/>
      <c r="AG33" s="49"/>
      <c r="AH33" s="136"/>
      <c r="AI33" s="136"/>
      <c r="AJ33" s="50">
        <f t="shared" si="12"/>
        <v>0</v>
      </c>
      <c r="AK33" s="176"/>
      <c r="AL33" s="49"/>
      <c r="AM33" s="136"/>
      <c r="AN33" s="136"/>
      <c r="AO33" s="50">
        <f t="shared" si="13"/>
        <v>0</v>
      </c>
      <c r="AP33" s="176"/>
      <c r="AQ33" s="49"/>
      <c r="AR33" s="136"/>
      <c r="AS33" s="136"/>
      <c r="AT33" s="50">
        <f t="shared" si="14"/>
        <v>0</v>
      </c>
      <c r="AU33" s="176"/>
      <c r="AV33" s="49"/>
      <c r="AW33" s="136"/>
      <c r="AX33" s="136"/>
      <c r="AY33" s="50">
        <f t="shared" si="15"/>
        <v>0</v>
      </c>
      <c r="AZ33" s="176">
        <f t="shared" si="19"/>
        <v>0</v>
      </c>
      <c r="BA33" s="69">
        <f t="shared" si="20"/>
        <v>0</v>
      </c>
      <c r="BB33" s="144"/>
      <c r="BC33" s="144"/>
      <c r="BD33" s="50">
        <f t="shared" si="16"/>
        <v>0</v>
      </c>
      <c r="BE33" s="176">
        <f t="shared" si="21"/>
        <v>0</v>
      </c>
      <c r="BF33" s="69">
        <f t="shared" si="22"/>
        <v>0</v>
      </c>
      <c r="BG33" s="144"/>
      <c r="BH33" s="144"/>
      <c r="BI33" s="50">
        <f t="shared" si="17"/>
        <v>0</v>
      </c>
      <c r="BJ33" s="176">
        <f t="shared" si="23"/>
        <v>0</v>
      </c>
      <c r="BK33" s="69">
        <f t="shared" si="24"/>
        <v>0</v>
      </c>
      <c r="BL33" s="144"/>
      <c r="BM33" s="144"/>
      <c r="BN33" s="50">
        <f t="shared" si="18"/>
        <v>0</v>
      </c>
    </row>
    <row r="34" spans="1:66" x14ac:dyDescent="0.3">
      <c r="A34" s="64" t="s">
        <v>45</v>
      </c>
      <c r="B34" s="64"/>
      <c r="C34" s="174"/>
      <c r="D34" s="169"/>
      <c r="E34" s="169"/>
      <c r="F34" s="170"/>
      <c r="G34" s="27"/>
      <c r="H34" s="19"/>
      <c r="I34" s="19"/>
      <c r="J34" s="19"/>
      <c r="K34" s="28"/>
      <c r="L34" s="31"/>
      <c r="M34" s="20"/>
      <c r="N34" s="20"/>
      <c r="O34" s="20"/>
      <c r="P34" s="28"/>
      <c r="Q34" s="31"/>
      <c r="R34" s="20"/>
      <c r="S34" s="20"/>
      <c r="T34" s="20"/>
      <c r="U34" s="28"/>
      <c r="V34" s="31"/>
      <c r="W34" s="20"/>
      <c r="X34" s="20"/>
      <c r="Y34" s="20"/>
      <c r="Z34" s="28"/>
      <c r="AA34" s="31"/>
      <c r="AB34" s="20"/>
      <c r="AC34" s="20"/>
      <c r="AD34" s="20"/>
      <c r="AE34" s="28"/>
      <c r="AF34" s="31"/>
      <c r="AG34" s="20"/>
      <c r="AH34" s="20"/>
      <c r="AI34" s="20"/>
      <c r="AJ34" s="28"/>
      <c r="AK34" s="31"/>
      <c r="AL34" s="20"/>
      <c r="AM34" s="20"/>
      <c r="AN34" s="20"/>
      <c r="AO34" s="28"/>
      <c r="AP34" s="31"/>
      <c r="AQ34" s="20"/>
      <c r="AR34" s="20"/>
      <c r="AS34" s="20"/>
      <c r="AT34" s="28"/>
      <c r="AU34" s="31"/>
      <c r="AV34" s="20"/>
      <c r="AW34" s="20"/>
      <c r="AX34" s="20"/>
      <c r="AY34" s="28"/>
      <c r="AZ34" s="34"/>
      <c r="BA34" s="20"/>
      <c r="BB34" s="20"/>
      <c r="BC34" s="20"/>
      <c r="BD34" s="28"/>
      <c r="BE34" s="34"/>
      <c r="BF34" s="20"/>
      <c r="BG34" s="20"/>
      <c r="BH34" s="20"/>
      <c r="BI34" s="28"/>
      <c r="BJ34" s="177"/>
      <c r="BK34" s="18"/>
      <c r="BL34" s="18"/>
      <c r="BM34" s="18"/>
      <c r="BN34" s="28"/>
    </row>
    <row r="35" spans="1:66" x14ac:dyDescent="0.3">
      <c r="A35" s="52" t="s">
        <v>25</v>
      </c>
      <c r="B35" s="53"/>
      <c r="C35" s="15"/>
      <c r="D35" s="171">
        <v>10000</v>
      </c>
      <c r="E35" s="171"/>
      <c r="F35" s="44">
        <f t="shared" si="6"/>
        <v>10000</v>
      </c>
      <c r="G35" s="81"/>
      <c r="H35" s="10"/>
      <c r="I35" s="147"/>
      <c r="J35" s="147"/>
      <c r="K35" s="44">
        <f t="shared" si="7"/>
        <v>0</v>
      </c>
      <c r="L35" s="81"/>
      <c r="M35" s="10"/>
      <c r="N35" s="147"/>
      <c r="O35" s="147"/>
      <c r="P35" s="44">
        <f t="shared" si="8"/>
        <v>0</v>
      </c>
      <c r="Q35" s="81"/>
      <c r="R35" s="10"/>
      <c r="S35" s="147"/>
      <c r="T35" s="147"/>
      <c r="U35" s="44">
        <f t="shared" si="9"/>
        <v>0</v>
      </c>
      <c r="V35" s="81"/>
      <c r="W35" s="10"/>
      <c r="X35" s="147"/>
      <c r="Y35" s="147"/>
      <c r="Z35" s="44">
        <f t="shared" si="10"/>
        <v>0</v>
      </c>
      <c r="AA35" s="81"/>
      <c r="AB35" s="10"/>
      <c r="AC35" s="147"/>
      <c r="AD35" s="147"/>
      <c r="AE35" s="44">
        <f t="shared" si="11"/>
        <v>0</v>
      </c>
      <c r="AF35" s="81"/>
      <c r="AG35" s="10"/>
      <c r="AH35" s="147"/>
      <c r="AI35" s="147"/>
      <c r="AJ35" s="44">
        <f t="shared" si="12"/>
        <v>0</v>
      </c>
      <c r="AK35" s="81"/>
      <c r="AL35" s="10"/>
      <c r="AM35" s="147"/>
      <c r="AN35" s="147"/>
      <c r="AO35" s="44">
        <f t="shared" si="13"/>
        <v>0</v>
      </c>
      <c r="AP35" s="81"/>
      <c r="AQ35" s="10"/>
      <c r="AR35" s="147"/>
      <c r="AS35" s="147"/>
      <c r="AT35" s="44">
        <f t="shared" si="14"/>
        <v>0</v>
      </c>
      <c r="AU35" s="81"/>
      <c r="AV35" s="10"/>
      <c r="AW35" s="147"/>
      <c r="AX35" s="147"/>
      <c r="AY35" s="44">
        <f t="shared" si="15"/>
        <v>0</v>
      </c>
      <c r="AZ35" s="81">
        <f>MAX(B35,G35,L35,Q35,V35)-MIN(B35,G35,L35,Q35,V35)</f>
        <v>0</v>
      </c>
      <c r="BA35" s="11">
        <f>SUM(C35,H35,M35,R35,W35)</f>
        <v>0</v>
      </c>
      <c r="BB35" s="142"/>
      <c r="BC35" s="142"/>
      <c r="BD35" s="44">
        <f t="shared" si="16"/>
        <v>0</v>
      </c>
      <c r="BE35" s="81">
        <f>MAX(AA35,AF35,AK35,AP35,AU35)-MIN(AA35,AF35,AK35,AP35,AU35)</f>
        <v>0</v>
      </c>
      <c r="BF35" s="11">
        <f>SUM(AB35,AG35,AL35,AQ35,AV35)</f>
        <v>0</v>
      </c>
      <c r="BG35" s="142"/>
      <c r="BH35" s="142"/>
      <c r="BI35" s="44">
        <f t="shared" si="17"/>
        <v>0</v>
      </c>
      <c r="BJ35" s="81">
        <f>MAX(B35,G35,L35,Q35,V35,AA35,AF35,AK35,AP35,AU35)-MIN(B35,G35,L35,Q35,V35,AA35,AF35,AK35,AP35,AU35)</f>
        <v>0</v>
      </c>
      <c r="BK35" s="11">
        <f>BA35+BF35</f>
        <v>0</v>
      </c>
      <c r="BL35" s="142"/>
      <c r="BM35" s="142"/>
      <c r="BN35" s="44">
        <f t="shared" si="18"/>
        <v>0</v>
      </c>
    </row>
    <row r="36" spans="1:66" x14ac:dyDescent="0.3">
      <c r="A36" s="181"/>
      <c r="B36" s="80"/>
      <c r="C36" s="14"/>
      <c r="D36" s="135"/>
      <c r="E36" s="135"/>
      <c r="F36" s="26">
        <f t="shared" si="6"/>
        <v>0</v>
      </c>
      <c r="G36" s="80"/>
      <c r="H36" s="13"/>
      <c r="I36" s="135"/>
      <c r="J36" s="135"/>
      <c r="K36" s="26">
        <f t="shared" si="7"/>
        <v>0</v>
      </c>
      <c r="L36" s="80"/>
      <c r="M36" s="13"/>
      <c r="N36" s="135"/>
      <c r="O36" s="135"/>
      <c r="P36" s="26">
        <f t="shared" si="8"/>
        <v>0</v>
      </c>
      <c r="Q36" s="80"/>
      <c r="R36" s="13"/>
      <c r="S36" s="135"/>
      <c r="T36" s="135"/>
      <c r="U36" s="26">
        <f t="shared" si="9"/>
        <v>0</v>
      </c>
      <c r="V36" s="80"/>
      <c r="W36" s="13"/>
      <c r="X36" s="135"/>
      <c r="Y36" s="135"/>
      <c r="Z36" s="26">
        <f t="shared" si="10"/>
        <v>0</v>
      </c>
      <c r="AA36" s="80"/>
      <c r="AB36" s="13"/>
      <c r="AC36" s="135"/>
      <c r="AD36" s="135"/>
      <c r="AE36" s="26">
        <f t="shared" si="11"/>
        <v>0</v>
      </c>
      <c r="AF36" s="80"/>
      <c r="AG36" s="13"/>
      <c r="AH36" s="135"/>
      <c r="AI36" s="135"/>
      <c r="AJ36" s="26">
        <f t="shared" si="12"/>
        <v>0</v>
      </c>
      <c r="AK36" s="80"/>
      <c r="AL36" s="13"/>
      <c r="AM36" s="135"/>
      <c r="AN36" s="135"/>
      <c r="AO36" s="26">
        <f t="shared" si="13"/>
        <v>0</v>
      </c>
      <c r="AP36" s="80"/>
      <c r="AQ36" s="13"/>
      <c r="AR36" s="135"/>
      <c r="AS36" s="135"/>
      <c r="AT36" s="26">
        <f t="shared" si="14"/>
        <v>0</v>
      </c>
      <c r="AU36" s="80"/>
      <c r="AV36" s="13"/>
      <c r="AW36" s="135"/>
      <c r="AX36" s="135"/>
      <c r="AY36" s="26">
        <f t="shared" si="15"/>
        <v>0</v>
      </c>
      <c r="AZ36" s="80">
        <f>MAX(B36,G36,L36,Q36,V36)-MIN(B36,G36,L36,Q36,V36)</f>
        <v>0</v>
      </c>
      <c r="BA36" s="14">
        <f>SUM(C36,H36,M36,R36,W36)</f>
        <v>0</v>
      </c>
      <c r="BB36" s="143"/>
      <c r="BC36" s="143"/>
      <c r="BD36" s="26">
        <f t="shared" si="16"/>
        <v>0</v>
      </c>
      <c r="BE36" s="80">
        <f>MAX(AA36,AF36,AK36,AP36,AU36)-MIN(AA36,AF36,AK36,AP36,AU36)</f>
        <v>0</v>
      </c>
      <c r="BF36" s="14">
        <f>SUM(AB36,AG36,AL36,AQ36,AV36)</f>
        <v>0</v>
      </c>
      <c r="BG36" s="143"/>
      <c r="BH36" s="143"/>
      <c r="BI36" s="26">
        <f t="shared" si="17"/>
        <v>0</v>
      </c>
      <c r="BJ36" s="80">
        <f>MAX(B36,G36,L36,Q36,V36,AA36,AF36,AK36,AP36,AU36)-MIN(B36,G36,L36,Q36,V36,AA36,AF36,AK36,AP36,AU36)</f>
        <v>0</v>
      </c>
      <c r="BK36" s="14">
        <f>BA36+BF36</f>
        <v>0</v>
      </c>
      <c r="BL36" s="143"/>
      <c r="BM36" s="143"/>
      <c r="BN36" s="26">
        <f t="shared" si="18"/>
        <v>0</v>
      </c>
    </row>
    <row r="37" spans="1:66" x14ac:dyDescent="0.3">
      <c r="A37" s="35"/>
      <c r="B37" s="80"/>
      <c r="C37" s="14"/>
      <c r="D37" s="135"/>
      <c r="E37" s="135"/>
      <c r="F37" s="26">
        <f t="shared" si="6"/>
        <v>0</v>
      </c>
      <c r="G37" s="80"/>
      <c r="H37" s="13"/>
      <c r="I37" s="135"/>
      <c r="J37" s="135"/>
      <c r="K37" s="26">
        <f t="shared" si="7"/>
        <v>0</v>
      </c>
      <c r="L37" s="80"/>
      <c r="M37" s="13"/>
      <c r="N37" s="135"/>
      <c r="O37" s="135"/>
      <c r="P37" s="26">
        <f t="shared" si="8"/>
        <v>0</v>
      </c>
      <c r="Q37" s="80"/>
      <c r="R37" s="13"/>
      <c r="S37" s="135"/>
      <c r="T37" s="135"/>
      <c r="U37" s="26">
        <f t="shared" si="9"/>
        <v>0</v>
      </c>
      <c r="V37" s="80"/>
      <c r="W37" s="13"/>
      <c r="X37" s="135"/>
      <c r="Y37" s="135"/>
      <c r="Z37" s="26">
        <f t="shared" si="10"/>
        <v>0</v>
      </c>
      <c r="AA37" s="80"/>
      <c r="AB37" s="13"/>
      <c r="AC37" s="135"/>
      <c r="AD37" s="135"/>
      <c r="AE37" s="26">
        <f t="shared" si="11"/>
        <v>0</v>
      </c>
      <c r="AF37" s="80"/>
      <c r="AG37" s="13"/>
      <c r="AH37" s="135"/>
      <c r="AI37" s="135"/>
      <c r="AJ37" s="26">
        <f t="shared" si="12"/>
        <v>0</v>
      </c>
      <c r="AK37" s="80"/>
      <c r="AL37" s="13"/>
      <c r="AM37" s="135"/>
      <c r="AN37" s="135"/>
      <c r="AO37" s="26">
        <f t="shared" si="13"/>
        <v>0</v>
      </c>
      <c r="AP37" s="80"/>
      <c r="AQ37" s="13"/>
      <c r="AR37" s="135"/>
      <c r="AS37" s="135"/>
      <c r="AT37" s="26">
        <f t="shared" si="14"/>
        <v>0</v>
      </c>
      <c r="AU37" s="80"/>
      <c r="AV37" s="13"/>
      <c r="AW37" s="135"/>
      <c r="AX37" s="135"/>
      <c r="AY37" s="26">
        <f t="shared" si="15"/>
        <v>0</v>
      </c>
      <c r="AZ37" s="80">
        <f>MAX(B37,G37,L37,Q37,V37)-MIN(B37,G37,L37,Q37,V37)</f>
        <v>0</v>
      </c>
      <c r="BA37" s="14">
        <f>SUM(C37,H37,M37,R37,W37)</f>
        <v>0</v>
      </c>
      <c r="BB37" s="143"/>
      <c r="BC37" s="143"/>
      <c r="BD37" s="26">
        <f t="shared" si="16"/>
        <v>0</v>
      </c>
      <c r="BE37" s="80">
        <f>MAX(AA37,AF37,AK37,AP37,AU37)-MIN(AA37,AF37,AK37,AP37,AU37)</f>
        <v>0</v>
      </c>
      <c r="BF37" s="14">
        <f>SUM(AB37,AG37,AL37,AQ37,AV37)</f>
        <v>0</v>
      </c>
      <c r="BG37" s="143"/>
      <c r="BH37" s="143"/>
      <c r="BI37" s="26">
        <f t="shared" si="17"/>
        <v>0</v>
      </c>
      <c r="BJ37" s="80">
        <f>MAX(B37,G37,L37,Q37,V37,AA37,AF37,AK37,AP37,AU37)-MIN(B37,G37,L37,Q37,V37,AA37,AF37,AK37,AP37,AU37)</f>
        <v>0</v>
      </c>
      <c r="BK37" s="14">
        <f>BA37+BF37</f>
        <v>0</v>
      </c>
      <c r="BL37" s="143"/>
      <c r="BM37" s="143"/>
      <c r="BN37" s="26">
        <f t="shared" si="18"/>
        <v>0</v>
      </c>
    </row>
    <row r="38" spans="1:66" x14ac:dyDescent="0.3">
      <c r="A38" s="58"/>
      <c r="B38" s="88"/>
      <c r="C38" s="84"/>
      <c r="D38" s="138"/>
      <c r="E38" s="138"/>
      <c r="F38" s="61">
        <f t="shared" si="6"/>
        <v>0</v>
      </c>
      <c r="G38" s="88"/>
      <c r="H38" s="60"/>
      <c r="I38" s="138"/>
      <c r="J38" s="138"/>
      <c r="K38" s="61">
        <f t="shared" si="7"/>
        <v>0</v>
      </c>
      <c r="L38" s="88"/>
      <c r="M38" s="60"/>
      <c r="N38" s="138"/>
      <c r="O38" s="138"/>
      <c r="P38" s="61">
        <f t="shared" si="8"/>
        <v>0</v>
      </c>
      <c r="Q38" s="88"/>
      <c r="R38" s="60"/>
      <c r="S38" s="138"/>
      <c r="T38" s="138"/>
      <c r="U38" s="61">
        <f t="shared" si="9"/>
        <v>0</v>
      </c>
      <c r="V38" s="88"/>
      <c r="W38" s="60"/>
      <c r="X38" s="138"/>
      <c r="Y38" s="138"/>
      <c r="Z38" s="61">
        <f t="shared" si="10"/>
        <v>0</v>
      </c>
      <c r="AA38" s="88"/>
      <c r="AB38" s="60"/>
      <c r="AC38" s="138"/>
      <c r="AD38" s="138"/>
      <c r="AE38" s="61">
        <f t="shared" si="11"/>
        <v>0</v>
      </c>
      <c r="AF38" s="88"/>
      <c r="AG38" s="60"/>
      <c r="AH38" s="138"/>
      <c r="AI38" s="138"/>
      <c r="AJ38" s="61">
        <f t="shared" si="12"/>
        <v>0</v>
      </c>
      <c r="AK38" s="88"/>
      <c r="AL38" s="60"/>
      <c r="AM38" s="138"/>
      <c r="AN38" s="138"/>
      <c r="AO38" s="61">
        <f t="shared" si="13"/>
        <v>0</v>
      </c>
      <c r="AP38" s="88"/>
      <c r="AQ38" s="60"/>
      <c r="AR38" s="138"/>
      <c r="AS38" s="138"/>
      <c r="AT38" s="61">
        <f t="shared" si="14"/>
        <v>0</v>
      </c>
      <c r="AU38" s="88"/>
      <c r="AV38" s="60"/>
      <c r="AW38" s="138"/>
      <c r="AX38" s="138"/>
      <c r="AY38" s="61">
        <f t="shared" si="15"/>
        <v>0</v>
      </c>
      <c r="AZ38" s="88">
        <f>MAX(B38,G38,L38,Q38,V38)-MIN(B38,G38,L38,Q38,V38)</f>
        <v>0</v>
      </c>
      <c r="BA38" s="84">
        <f>SUM(C38,H38,M38,R38,W38)</f>
        <v>0</v>
      </c>
      <c r="BB38" s="145"/>
      <c r="BC38" s="145"/>
      <c r="BD38" s="61">
        <f t="shared" si="16"/>
        <v>0</v>
      </c>
      <c r="BE38" s="88">
        <f>MAX(AA38,AF38,AK38,AP38,AU38)-MIN(AA38,AF38,AK38,AP38,AU38)</f>
        <v>0</v>
      </c>
      <c r="BF38" s="84">
        <f>SUM(AB38,AG38,AL38,AQ38,AV38)</f>
        <v>0</v>
      </c>
      <c r="BG38" s="145"/>
      <c r="BH38" s="145"/>
      <c r="BI38" s="61">
        <f t="shared" si="17"/>
        <v>0</v>
      </c>
      <c r="BJ38" s="88">
        <f>MAX(B38,G38,L38,Q38,V38,AA38,AF38,AK38,AP38,AU38)-MIN(B38,G38,L38,Q38,V38,AA38,AF38,AK38,AP38,AU38)</f>
        <v>0</v>
      </c>
      <c r="BK38" s="84">
        <f>BA38+BF38</f>
        <v>0</v>
      </c>
      <c r="BL38" s="145"/>
      <c r="BM38" s="145"/>
      <c r="BN38" s="61">
        <f t="shared" si="18"/>
        <v>0</v>
      </c>
    </row>
    <row r="39" spans="1:66" ht="15" thickBot="1" x14ac:dyDescent="0.35">
      <c r="A39" s="67" t="s">
        <v>64</v>
      </c>
      <c r="B39" s="207"/>
      <c r="C39" s="208"/>
      <c r="D39" s="166">
        <f>SUM(D5:D38)</f>
        <v>110000</v>
      </c>
      <c r="E39" s="166">
        <f>SUM(E5:E38)</f>
        <v>2496000</v>
      </c>
      <c r="F39" s="85">
        <f t="shared" si="6"/>
        <v>2606000</v>
      </c>
      <c r="G39" s="207"/>
      <c r="H39" s="208"/>
      <c r="I39" s="124">
        <f>SUM(I5:I38)</f>
        <v>0</v>
      </c>
      <c r="J39" s="124">
        <f>SUM(J5:J38)</f>
        <v>0</v>
      </c>
      <c r="K39" s="85">
        <f>SUM(K5:K38)</f>
        <v>0</v>
      </c>
      <c r="L39" s="207"/>
      <c r="M39" s="208"/>
      <c r="N39" s="124">
        <f>SUM(N5:N38)</f>
        <v>0</v>
      </c>
      <c r="O39" s="124">
        <f>SUM(O5:O38)</f>
        <v>0</v>
      </c>
      <c r="P39" s="85">
        <f>SUM(P5:P38)</f>
        <v>0</v>
      </c>
      <c r="Q39" s="207"/>
      <c r="R39" s="208"/>
      <c r="S39" s="124">
        <f>SUM(S5:S38)</f>
        <v>0</v>
      </c>
      <c r="T39" s="124">
        <f>SUM(T5:T38)</f>
        <v>0</v>
      </c>
      <c r="U39" s="85">
        <f>SUM(U5:U38)</f>
        <v>0</v>
      </c>
      <c r="V39" s="207"/>
      <c r="W39" s="208"/>
      <c r="X39" s="124">
        <f>SUM(X5:X38)</f>
        <v>0</v>
      </c>
      <c r="Y39" s="124">
        <f>SUM(Y5:Y38)</f>
        <v>0</v>
      </c>
      <c r="Z39" s="85">
        <f>SUM(Z5:Z38)</f>
        <v>0</v>
      </c>
      <c r="AA39" s="207"/>
      <c r="AB39" s="208"/>
      <c r="AC39" s="124">
        <f>SUM(AC5:AC38)</f>
        <v>0</v>
      </c>
      <c r="AD39" s="124">
        <f>SUM(AD5:AD38)</f>
        <v>0</v>
      </c>
      <c r="AE39" s="85">
        <f>SUM(AE5:AE38)</f>
        <v>0</v>
      </c>
      <c r="AF39" s="207"/>
      <c r="AG39" s="208"/>
      <c r="AH39" s="124">
        <f>SUM(AH5:AH38)</f>
        <v>0</v>
      </c>
      <c r="AI39" s="124">
        <f>SUM(AI5:AI38)</f>
        <v>0</v>
      </c>
      <c r="AJ39" s="85">
        <f>SUM(AJ5:AJ38)</f>
        <v>0</v>
      </c>
      <c r="AK39" s="207"/>
      <c r="AL39" s="208"/>
      <c r="AM39" s="124">
        <f>SUM(AM5:AM38)</f>
        <v>0</v>
      </c>
      <c r="AN39" s="124">
        <f>SUM(AN5:AN38)</f>
        <v>0</v>
      </c>
      <c r="AO39" s="85">
        <f>SUM(AO5:AO38)</f>
        <v>0</v>
      </c>
      <c r="AP39" s="207"/>
      <c r="AQ39" s="208"/>
      <c r="AR39" s="124">
        <f>SUM(AR5:AR38)</f>
        <v>0</v>
      </c>
      <c r="AS39" s="124">
        <f>SUM(AS5:AS38)</f>
        <v>0</v>
      </c>
      <c r="AT39" s="85">
        <f>SUM(AT5:AT38)</f>
        <v>0</v>
      </c>
      <c r="AU39" s="207"/>
      <c r="AV39" s="208"/>
      <c r="AW39" s="124">
        <f>SUM(AW5:AW38)</f>
        <v>0</v>
      </c>
      <c r="AX39" s="124">
        <f>SUM(AX5:AX38)</f>
        <v>0</v>
      </c>
      <c r="AY39" s="85">
        <f>SUM(AY5:AY38)</f>
        <v>0</v>
      </c>
      <c r="AZ39" s="179"/>
      <c r="BA39" s="86">
        <f>SUM(C39,H39,M39,R39,W39)</f>
        <v>0</v>
      </c>
      <c r="BB39" s="146">
        <f>SUM(BB5:BB38)</f>
        <v>0</v>
      </c>
      <c r="BC39" s="146">
        <f>SUM(BC5:BC38)</f>
        <v>0</v>
      </c>
      <c r="BD39" s="85">
        <f>SUM(BD5:BD38)</f>
        <v>0</v>
      </c>
      <c r="BE39" s="179"/>
      <c r="BF39" s="86">
        <f>SUM(AB39,AG39,AL39,AQ39,AV39)</f>
        <v>0</v>
      </c>
      <c r="BG39" s="146">
        <f>SUM(BG5:BG38)</f>
        <v>0</v>
      </c>
      <c r="BH39" s="146">
        <f>SUM(BH5:BH38)</f>
        <v>0</v>
      </c>
      <c r="BI39" s="85">
        <f>SUM(BI5:BI38)</f>
        <v>0</v>
      </c>
      <c r="BJ39" s="179"/>
      <c r="BK39" s="86">
        <f>BA39+BF39</f>
        <v>0</v>
      </c>
      <c r="BL39" s="146">
        <f>SUM(BL5:BL38)</f>
        <v>0</v>
      </c>
      <c r="BM39" s="146">
        <f>SUM(BM5:BM38)</f>
        <v>0</v>
      </c>
      <c r="BN39" s="85">
        <f>SUM(BN5:BN38)</f>
        <v>0</v>
      </c>
    </row>
    <row r="40" spans="1:66" x14ac:dyDescent="0.3">
      <c r="B40" s="5"/>
      <c r="C40" s="5"/>
      <c r="D40" s="167"/>
      <c r="E40" s="167"/>
      <c r="G40" s="5"/>
      <c r="H40" s="5"/>
      <c r="I40" s="5"/>
      <c r="J40" s="5"/>
      <c r="L40" s="5"/>
      <c r="M40" s="5"/>
      <c r="N40" s="5"/>
      <c r="O40" s="5"/>
      <c r="Q40" s="5"/>
      <c r="R40" s="5"/>
      <c r="S40" s="5"/>
      <c r="T40" s="5"/>
      <c r="V40" s="5"/>
      <c r="W40" s="5"/>
      <c r="X40" s="5"/>
      <c r="Y40" s="5"/>
      <c r="AA40" s="5"/>
      <c r="AB40" s="5"/>
      <c r="AC40" s="5"/>
      <c r="AD40" s="5"/>
      <c r="AF40" s="5"/>
      <c r="AG40" s="5"/>
      <c r="AH40" s="5"/>
      <c r="AI40" s="5"/>
      <c r="AK40" s="5"/>
      <c r="AL40" s="5"/>
      <c r="AM40" s="5"/>
      <c r="AN40" s="5"/>
      <c r="AP40" s="5"/>
      <c r="AQ40" s="5"/>
      <c r="AR40" s="5"/>
      <c r="AS40" s="5"/>
      <c r="AU40" s="5"/>
      <c r="AV40" s="5"/>
      <c r="AW40" s="5"/>
      <c r="AX40" s="5"/>
      <c r="AZ40" s="5"/>
      <c r="BE40" s="5"/>
      <c r="BJ40" s="5"/>
    </row>
    <row r="41" spans="1:66" ht="17.25" customHeight="1" x14ac:dyDescent="0.3">
      <c r="B41" s="8"/>
      <c r="C41" s="172"/>
      <c r="D41" s="168"/>
      <c r="E41" s="168"/>
      <c r="F41" s="168"/>
    </row>
    <row r="42" spans="1:66" x14ac:dyDescent="0.3">
      <c r="A42" s="65" t="s">
        <v>118</v>
      </c>
    </row>
    <row r="43" spans="1:66" ht="28.8" x14ac:dyDescent="0.3">
      <c r="A43" s="165" t="s">
        <v>117</v>
      </c>
    </row>
  </sheetData>
  <mergeCells count="37">
    <mergeCell ref="A1:A2"/>
    <mergeCell ref="BE1:BI1"/>
    <mergeCell ref="BE2:BI2"/>
    <mergeCell ref="BJ1:BN1"/>
    <mergeCell ref="BJ2:BN2"/>
    <mergeCell ref="AF1:AJ1"/>
    <mergeCell ref="AF2:AJ2"/>
    <mergeCell ref="AK1:AO1"/>
    <mergeCell ref="AK2:AO2"/>
    <mergeCell ref="AP1:AT1"/>
    <mergeCell ref="AP2:AT2"/>
    <mergeCell ref="Q2:U2"/>
    <mergeCell ref="Q1:U1"/>
    <mergeCell ref="V1:Z1"/>
    <mergeCell ref="V2:Z2"/>
    <mergeCell ref="AA1:AE1"/>
    <mergeCell ref="AA2:AE2"/>
    <mergeCell ref="B2:F2"/>
    <mergeCell ref="B1:F1"/>
    <mergeCell ref="G2:K2"/>
    <mergeCell ref="G1:K1"/>
    <mergeCell ref="L2:P2"/>
    <mergeCell ref="L1:P1"/>
    <mergeCell ref="AU39:AV39"/>
    <mergeCell ref="AU1:AY1"/>
    <mergeCell ref="AU2:AY2"/>
    <mergeCell ref="AZ1:BD1"/>
    <mergeCell ref="AZ2:BD2"/>
    <mergeCell ref="B39:C39"/>
    <mergeCell ref="G39:H39"/>
    <mergeCell ref="AP39:AQ39"/>
    <mergeCell ref="AK39:AL39"/>
    <mergeCell ref="L39:M39"/>
    <mergeCell ref="Q39:R39"/>
    <mergeCell ref="V39:W39"/>
    <mergeCell ref="AA39:AB39"/>
    <mergeCell ref="AF39:AG39"/>
  </mergeCells>
  <phoneticPr fontId="2" type="noConversion"/>
  <pageMargins left="0.7" right="0.7" top="1" bottom="0.75" header="0.3" footer="0.3"/>
  <pageSetup fitToHeight="0"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12" manualBreakCount="12">
    <brk id="6" max="1048575" man="1"/>
    <brk id="11" max="1048575" man="1"/>
    <brk id="16" max="1048575" man="1"/>
    <brk id="21" max="1048575" man="1"/>
    <brk id="26" max="1048575" man="1"/>
    <brk id="31" max="1048575" man="1"/>
    <brk id="36" max="1048575" man="1"/>
    <brk id="41" max="1048575" man="1"/>
    <brk id="46" max="1048575" man="1"/>
    <brk id="51" max="1048575" man="1"/>
    <brk id="56" max="1048575" man="1"/>
    <brk id="6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7"/>
  <sheetViews>
    <sheetView zoomScaleNormal="100" workbookViewId="0">
      <selection activeCell="R35" sqref="R35"/>
    </sheetView>
  </sheetViews>
  <sheetFormatPr defaultColWidth="9.109375" defaultRowHeight="14.4" x14ac:dyDescent="0.3"/>
  <cols>
    <col min="1" max="1" width="33.44140625" style="4" bestFit="1" customWidth="1"/>
    <col min="2" max="2" width="7.44140625" style="1" bestFit="1" customWidth="1"/>
    <col min="3" max="3" width="9.88671875" style="1" bestFit="1" customWidth="1"/>
    <col min="4" max="4" width="6.88671875" style="1" bestFit="1" customWidth="1"/>
    <col min="5" max="5" width="7.44140625" style="1" bestFit="1" customWidth="1"/>
    <col min="6" max="6" width="9.88671875" style="1" bestFit="1" customWidth="1"/>
    <col min="7" max="7" width="6.88671875" style="1" bestFit="1" customWidth="1"/>
    <col min="8" max="8" width="7.44140625" style="1" bestFit="1" customWidth="1"/>
    <col min="9" max="9" width="9.88671875" style="1" bestFit="1" customWidth="1"/>
    <col min="10" max="10" width="6.88671875" style="1" bestFit="1" customWidth="1"/>
    <col min="11" max="11" width="7.44140625" style="1" bestFit="1" customWidth="1"/>
    <col min="12" max="12" width="9.88671875" style="1" bestFit="1" customWidth="1"/>
    <col min="13" max="13" width="6.88671875" style="1" bestFit="1" customWidth="1"/>
    <col min="14" max="14" width="7.44140625" style="1" bestFit="1" customWidth="1"/>
    <col min="15" max="15" width="9.88671875" style="1" bestFit="1" customWidth="1"/>
    <col min="16" max="16" width="6.88671875" style="1" bestFit="1" customWidth="1"/>
    <col min="17" max="17" width="7.44140625" style="1" bestFit="1" customWidth="1"/>
    <col min="18" max="18" width="9.88671875" style="1" bestFit="1" customWidth="1"/>
    <col min="19" max="19" width="6.88671875" style="1" bestFit="1" customWidth="1"/>
    <col min="20" max="20" width="7.44140625" style="1" bestFit="1" customWidth="1"/>
    <col min="21" max="21" width="9.88671875" style="1" bestFit="1" customWidth="1"/>
    <col min="22" max="22" width="6.88671875" style="1" bestFit="1" customWidth="1"/>
    <col min="23" max="23" width="7.44140625" style="1" bestFit="1" customWidth="1"/>
    <col min="24" max="24" width="9.88671875" style="1" bestFit="1" customWidth="1"/>
    <col min="25" max="25" width="6.88671875" style="1" bestFit="1" customWidth="1"/>
    <col min="26" max="26" width="7.44140625" style="1" bestFit="1" customWidth="1"/>
    <col min="27" max="27" width="9.88671875" style="1" bestFit="1" customWidth="1"/>
    <col min="28" max="28" width="6.88671875" style="1" bestFit="1" customWidth="1"/>
    <col min="29" max="29" width="7.44140625" style="1" bestFit="1" customWidth="1"/>
    <col min="30" max="30" width="9.88671875" style="1" bestFit="1" customWidth="1"/>
    <col min="31" max="31" width="6.88671875" style="1" bestFit="1" customWidth="1"/>
    <col min="32" max="32" width="7.44140625" style="1" bestFit="1" customWidth="1"/>
    <col min="33" max="33" width="9.88671875" style="1" bestFit="1" customWidth="1"/>
    <col min="34" max="34" width="6.88671875" style="1" bestFit="1" customWidth="1"/>
    <col min="35" max="35" width="7.44140625" style="1" bestFit="1" customWidth="1"/>
    <col min="36" max="36" width="9.88671875" style="1" bestFit="1" customWidth="1"/>
    <col min="37" max="37" width="6.88671875" style="1" bestFit="1" customWidth="1"/>
    <col min="38" max="38" width="7.44140625" style="1" bestFit="1" customWidth="1"/>
    <col min="39" max="39" width="9.88671875" style="1" bestFit="1" customWidth="1"/>
    <col min="40" max="40" width="6.88671875" style="1" bestFit="1" customWidth="1"/>
    <col min="41" max="16384" width="9.109375" style="4"/>
  </cols>
  <sheetData>
    <row r="1" spans="1:40" ht="15" customHeight="1" x14ac:dyDescent="0.3">
      <c r="A1" s="205" t="s">
        <v>56</v>
      </c>
      <c r="B1" s="209" t="s">
        <v>1</v>
      </c>
      <c r="C1" s="210"/>
      <c r="D1" s="211"/>
      <c r="E1" s="209" t="s">
        <v>2</v>
      </c>
      <c r="F1" s="210"/>
      <c r="G1" s="211"/>
      <c r="H1" s="209" t="s">
        <v>3</v>
      </c>
      <c r="I1" s="210"/>
      <c r="J1" s="211"/>
      <c r="K1" s="209" t="s">
        <v>4</v>
      </c>
      <c r="L1" s="210"/>
      <c r="M1" s="211"/>
      <c r="N1" s="209" t="s">
        <v>5</v>
      </c>
      <c r="O1" s="210"/>
      <c r="P1" s="211"/>
      <c r="Q1" s="209" t="s">
        <v>6</v>
      </c>
      <c r="R1" s="210"/>
      <c r="S1" s="211"/>
      <c r="T1" s="209" t="s">
        <v>7</v>
      </c>
      <c r="U1" s="210"/>
      <c r="V1" s="211"/>
      <c r="W1" s="209" t="s">
        <v>8</v>
      </c>
      <c r="X1" s="210"/>
      <c r="Y1" s="211"/>
      <c r="Z1" s="209" t="s">
        <v>9</v>
      </c>
      <c r="AA1" s="210"/>
      <c r="AB1" s="211"/>
      <c r="AC1" s="209" t="s">
        <v>10</v>
      </c>
      <c r="AD1" s="210"/>
      <c r="AE1" s="211"/>
      <c r="AF1" s="209" t="s">
        <v>47</v>
      </c>
      <c r="AG1" s="210"/>
      <c r="AH1" s="211"/>
      <c r="AI1" s="209" t="s">
        <v>48</v>
      </c>
      <c r="AJ1" s="210"/>
      <c r="AK1" s="211"/>
      <c r="AL1" s="222" t="s">
        <v>46</v>
      </c>
      <c r="AM1" s="223"/>
      <c r="AN1" s="224"/>
    </row>
    <row r="2" spans="1:40" ht="15" thickBot="1" x14ac:dyDescent="0.35">
      <c r="A2" s="217"/>
      <c r="B2" s="212" t="s">
        <v>11</v>
      </c>
      <c r="C2" s="213"/>
      <c r="D2" s="214"/>
      <c r="E2" s="212" t="s">
        <v>12</v>
      </c>
      <c r="F2" s="213"/>
      <c r="G2" s="214"/>
      <c r="H2" s="212" t="s">
        <v>14</v>
      </c>
      <c r="I2" s="213"/>
      <c r="J2" s="214"/>
      <c r="K2" s="212" t="s">
        <v>15</v>
      </c>
      <c r="L2" s="213"/>
      <c r="M2" s="214"/>
      <c r="N2" s="212" t="s">
        <v>16</v>
      </c>
      <c r="O2" s="213"/>
      <c r="P2" s="214"/>
      <c r="Q2" s="212" t="s">
        <v>17</v>
      </c>
      <c r="R2" s="213"/>
      <c r="S2" s="214"/>
      <c r="T2" s="212" t="s">
        <v>18</v>
      </c>
      <c r="U2" s="213"/>
      <c r="V2" s="214"/>
      <c r="W2" s="212" t="s">
        <v>19</v>
      </c>
      <c r="X2" s="213"/>
      <c r="Y2" s="214"/>
      <c r="Z2" s="212" t="s">
        <v>20</v>
      </c>
      <c r="AA2" s="213"/>
      <c r="AB2" s="214"/>
      <c r="AC2" s="212" t="s">
        <v>21</v>
      </c>
      <c r="AD2" s="213"/>
      <c r="AE2" s="214"/>
      <c r="AF2" s="212" t="s">
        <v>13</v>
      </c>
      <c r="AG2" s="213"/>
      <c r="AH2" s="214"/>
      <c r="AI2" s="212" t="s">
        <v>24</v>
      </c>
      <c r="AJ2" s="213"/>
      <c r="AK2" s="214"/>
      <c r="AL2" s="219" t="s">
        <v>24</v>
      </c>
      <c r="AM2" s="220"/>
      <c r="AN2" s="221"/>
    </row>
    <row r="3" spans="1:40" s="128" customFormat="1" x14ac:dyDescent="0.3">
      <c r="A3" s="36" t="s">
        <v>43</v>
      </c>
      <c r="B3" s="130" t="s">
        <v>121</v>
      </c>
      <c r="C3" s="131" t="s">
        <v>122</v>
      </c>
      <c r="D3" s="132" t="s">
        <v>0</v>
      </c>
      <c r="E3" s="131" t="s">
        <v>54</v>
      </c>
      <c r="F3" s="131" t="s">
        <v>27</v>
      </c>
      <c r="G3" s="132" t="s">
        <v>0</v>
      </c>
      <c r="H3" s="131" t="s">
        <v>54</v>
      </c>
      <c r="I3" s="131" t="s">
        <v>27</v>
      </c>
      <c r="J3" s="132" t="s">
        <v>0</v>
      </c>
      <c r="K3" s="131" t="s">
        <v>54</v>
      </c>
      <c r="L3" s="131" t="s">
        <v>27</v>
      </c>
      <c r="M3" s="132" t="s">
        <v>0</v>
      </c>
      <c r="N3" s="131" t="s">
        <v>54</v>
      </c>
      <c r="O3" s="131" t="s">
        <v>27</v>
      </c>
      <c r="P3" s="132" t="s">
        <v>0</v>
      </c>
      <c r="Q3" s="131" t="s">
        <v>54</v>
      </c>
      <c r="R3" s="131" t="s">
        <v>27</v>
      </c>
      <c r="S3" s="132" t="s">
        <v>0</v>
      </c>
      <c r="T3" s="131" t="s">
        <v>54</v>
      </c>
      <c r="U3" s="131" t="s">
        <v>27</v>
      </c>
      <c r="V3" s="132" t="s">
        <v>0</v>
      </c>
      <c r="W3" s="131" t="s">
        <v>54</v>
      </c>
      <c r="X3" s="131" t="s">
        <v>27</v>
      </c>
      <c r="Y3" s="132" t="s">
        <v>0</v>
      </c>
      <c r="Z3" s="131" t="s">
        <v>54</v>
      </c>
      <c r="AA3" s="131" t="s">
        <v>27</v>
      </c>
      <c r="AB3" s="132" t="s">
        <v>0</v>
      </c>
      <c r="AC3" s="131" t="s">
        <v>54</v>
      </c>
      <c r="AD3" s="131" t="s">
        <v>27</v>
      </c>
      <c r="AE3" s="132" t="s">
        <v>0</v>
      </c>
      <c r="AF3" s="131" t="s">
        <v>54</v>
      </c>
      <c r="AG3" s="131" t="s">
        <v>27</v>
      </c>
      <c r="AH3" s="132" t="s">
        <v>0</v>
      </c>
      <c r="AI3" s="131" t="s">
        <v>54</v>
      </c>
      <c r="AJ3" s="131" t="s">
        <v>27</v>
      </c>
      <c r="AK3" s="132" t="s">
        <v>0</v>
      </c>
      <c r="AL3" s="131" t="s">
        <v>54</v>
      </c>
      <c r="AM3" s="131" t="s">
        <v>27</v>
      </c>
      <c r="AN3" s="132" t="s">
        <v>0</v>
      </c>
    </row>
    <row r="4" spans="1:40" s="7" customFormat="1" x14ac:dyDescent="0.3">
      <c r="A4" s="34" t="s">
        <v>40</v>
      </c>
      <c r="B4" s="186"/>
      <c r="C4" s="16"/>
      <c r="D4" s="22"/>
      <c r="E4" s="16"/>
      <c r="F4" s="16"/>
      <c r="G4" s="22"/>
      <c r="H4" s="16"/>
      <c r="I4" s="16"/>
      <c r="J4" s="22"/>
      <c r="K4" s="16"/>
      <c r="L4" s="16"/>
      <c r="M4" s="22"/>
      <c r="N4" s="16"/>
      <c r="O4" s="16"/>
      <c r="P4" s="22"/>
      <c r="Q4" s="16"/>
      <c r="R4" s="16"/>
      <c r="S4" s="22"/>
      <c r="T4" s="16"/>
      <c r="U4" s="16"/>
      <c r="V4" s="22"/>
      <c r="W4" s="16"/>
      <c r="X4" s="16"/>
      <c r="Y4" s="22"/>
      <c r="Z4" s="16"/>
      <c r="AA4" s="16"/>
      <c r="AB4" s="22"/>
      <c r="AC4" s="16"/>
      <c r="AD4" s="16"/>
      <c r="AE4" s="22"/>
      <c r="AF4" s="16"/>
      <c r="AG4" s="16"/>
      <c r="AH4" s="22"/>
      <c r="AI4" s="16"/>
      <c r="AJ4" s="16"/>
      <c r="AK4" s="22"/>
      <c r="AL4" s="16"/>
      <c r="AM4" s="16"/>
      <c r="AN4" s="22"/>
    </row>
    <row r="5" spans="1:40" x14ac:dyDescent="0.3">
      <c r="A5" s="42" t="str">
        <f>'2. Salaries_&amp;_Wages'!A5</f>
        <v>General Manager</v>
      </c>
      <c r="B5" s="81"/>
      <c r="C5" s="10"/>
      <c r="D5" s="44">
        <f>SUM(B5,C5)</f>
        <v>0</v>
      </c>
      <c r="E5" s="10"/>
      <c r="F5" s="10"/>
      <c r="G5" s="44">
        <f>SUM(E5,F5)</f>
        <v>0</v>
      </c>
      <c r="H5" s="10"/>
      <c r="I5" s="10"/>
      <c r="J5" s="44">
        <f>SUM(H5,I5)</f>
        <v>0</v>
      </c>
      <c r="K5" s="10"/>
      <c r="L5" s="10"/>
      <c r="M5" s="44">
        <f>SUM(K5,L5)</f>
        <v>0</v>
      </c>
      <c r="N5" s="10"/>
      <c r="O5" s="10"/>
      <c r="P5" s="44">
        <f>SUM(N5,O5)</f>
        <v>0</v>
      </c>
      <c r="Q5" s="10"/>
      <c r="R5" s="10"/>
      <c r="S5" s="44">
        <f>SUM(Q5,R5)</f>
        <v>0</v>
      </c>
      <c r="T5" s="10"/>
      <c r="U5" s="10"/>
      <c r="V5" s="44">
        <f>SUM(T5,U5)</f>
        <v>0</v>
      </c>
      <c r="W5" s="10"/>
      <c r="X5" s="10"/>
      <c r="Y5" s="44">
        <f>SUM(W5,X5)</f>
        <v>0</v>
      </c>
      <c r="Z5" s="10"/>
      <c r="AA5" s="10"/>
      <c r="AB5" s="44">
        <f>SUM(Z5,AA5)</f>
        <v>0</v>
      </c>
      <c r="AC5" s="10"/>
      <c r="AD5" s="10"/>
      <c r="AE5" s="44">
        <f>SUM(AC5,AD5)</f>
        <v>0</v>
      </c>
      <c r="AF5" s="10">
        <f t="shared" ref="AF5:AG11" si="0">SUM(B5,E5,H5,K5,N5)</f>
        <v>0</v>
      </c>
      <c r="AG5" s="10">
        <f t="shared" si="0"/>
        <v>0</v>
      </c>
      <c r="AH5" s="44">
        <f>AF5+AG5</f>
        <v>0</v>
      </c>
      <c r="AI5" s="10">
        <f t="shared" ref="AI5:AJ11" si="1">SUM(Q5,T5,W5,Z5,AC5)</f>
        <v>0</v>
      </c>
      <c r="AJ5" s="10">
        <f t="shared" si="1"/>
        <v>0</v>
      </c>
      <c r="AK5" s="44">
        <f>AI5+AJ5</f>
        <v>0</v>
      </c>
      <c r="AL5" s="10">
        <f>AF5+AI5</f>
        <v>0</v>
      </c>
      <c r="AM5" s="10">
        <f>AG5+AJ5</f>
        <v>0</v>
      </c>
      <c r="AN5" s="44">
        <f>AL5+AM5</f>
        <v>0</v>
      </c>
    </row>
    <row r="6" spans="1:40" x14ac:dyDescent="0.3">
      <c r="A6" s="23" t="str">
        <f>'2. Salaries_&amp;_Wages'!A6</f>
        <v>Maintenance Manager</v>
      </c>
      <c r="B6" s="80"/>
      <c r="C6" s="13"/>
      <c r="D6" s="26">
        <f t="shared" ref="D6:D32" si="2">SUM(B6,C6)</f>
        <v>0</v>
      </c>
      <c r="E6" s="13"/>
      <c r="F6" s="13"/>
      <c r="G6" s="26">
        <f t="shared" ref="G6:G32" si="3">SUM(E6,F6)</f>
        <v>0</v>
      </c>
      <c r="H6" s="13"/>
      <c r="I6" s="13"/>
      <c r="J6" s="26">
        <f t="shared" ref="J6:J32" si="4">SUM(H6,I6)</f>
        <v>0</v>
      </c>
      <c r="K6" s="13"/>
      <c r="L6" s="13"/>
      <c r="M6" s="26">
        <f t="shared" ref="M6:M32" si="5">SUM(K6,L6)</f>
        <v>0</v>
      </c>
      <c r="N6" s="13"/>
      <c r="O6" s="13"/>
      <c r="P6" s="26">
        <f t="shared" ref="P6:P32" si="6">SUM(N6,O6)</f>
        <v>0</v>
      </c>
      <c r="Q6" s="13"/>
      <c r="R6" s="13"/>
      <c r="S6" s="26">
        <f t="shared" ref="S6:S32" si="7">SUM(Q6,R6)</f>
        <v>0</v>
      </c>
      <c r="T6" s="13"/>
      <c r="U6" s="13"/>
      <c r="V6" s="26">
        <f t="shared" ref="V6:V32" si="8">SUM(T6,U6)</f>
        <v>0</v>
      </c>
      <c r="W6" s="13"/>
      <c r="X6" s="13"/>
      <c r="Y6" s="26">
        <f t="shared" ref="Y6:Y32" si="9">SUM(W6,X6)</f>
        <v>0</v>
      </c>
      <c r="Z6" s="13"/>
      <c r="AA6" s="13"/>
      <c r="AB6" s="26">
        <f t="shared" ref="AB6:AB32" si="10">SUM(Z6,AA6)</f>
        <v>0</v>
      </c>
      <c r="AC6" s="13"/>
      <c r="AD6" s="13"/>
      <c r="AE6" s="26">
        <f t="shared" ref="AE6:AE32" si="11">SUM(AC6,AD6)</f>
        <v>0</v>
      </c>
      <c r="AF6" s="13">
        <f t="shared" si="0"/>
        <v>0</v>
      </c>
      <c r="AG6" s="13">
        <f t="shared" si="0"/>
        <v>0</v>
      </c>
      <c r="AH6" s="26">
        <f t="shared" ref="AH6:AH33" si="12">AF6+AG6</f>
        <v>0</v>
      </c>
      <c r="AI6" s="13">
        <f t="shared" si="1"/>
        <v>0</v>
      </c>
      <c r="AJ6" s="13">
        <f t="shared" si="1"/>
        <v>0</v>
      </c>
      <c r="AK6" s="26">
        <f t="shared" ref="AK6:AK33" si="13">AI6+AJ6</f>
        <v>0</v>
      </c>
      <c r="AL6" s="13">
        <f t="shared" ref="AL6:AL33" si="14">AF6+AI6</f>
        <v>0</v>
      </c>
      <c r="AM6" s="13">
        <f t="shared" ref="AM6:AM33" si="15">AG6+AJ6</f>
        <v>0</v>
      </c>
      <c r="AN6" s="26">
        <f t="shared" ref="AN6:AN33" si="16">AL6+AM6</f>
        <v>0</v>
      </c>
    </row>
    <row r="7" spans="1:40" x14ac:dyDescent="0.3">
      <c r="A7" s="182">
        <f>'2. Salaries_&amp;_Wages'!A7</f>
        <v>0</v>
      </c>
      <c r="B7" s="80"/>
      <c r="C7" s="13"/>
      <c r="D7" s="26">
        <f t="shared" si="2"/>
        <v>0</v>
      </c>
      <c r="E7" s="13"/>
      <c r="F7" s="13"/>
      <c r="G7" s="26">
        <f t="shared" si="3"/>
        <v>0</v>
      </c>
      <c r="H7" s="13"/>
      <c r="I7" s="13"/>
      <c r="J7" s="26">
        <f t="shared" si="4"/>
        <v>0</v>
      </c>
      <c r="K7" s="13"/>
      <c r="L7" s="13"/>
      <c r="M7" s="26">
        <f t="shared" si="5"/>
        <v>0</v>
      </c>
      <c r="N7" s="13"/>
      <c r="O7" s="13"/>
      <c r="P7" s="26">
        <f t="shared" si="6"/>
        <v>0</v>
      </c>
      <c r="Q7" s="13"/>
      <c r="R7" s="13"/>
      <c r="S7" s="26">
        <f t="shared" si="7"/>
        <v>0</v>
      </c>
      <c r="T7" s="13"/>
      <c r="U7" s="13"/>
      <c r="V7" s="26">
        <f t="shared" si="8"/>
        <v>0</v>
      </c>
      <c r="W7" s="13"/>
      <c r="X7" s="13"/>
      <c r="Y7" s="26">
        <f t="shared" si="9"/>
        <v>0</v>
      </c>
      <c r="Z7" s="13"/>
      <c r="AA7" s="13"/>
      <c r="AB7" s="26">
        <f t="shared" si="10"/>
        <v>0</v>
      </c>
      <c r="AC7" s="13"/>
      <c r="AD7" s="13"/>
      <c r="AE7" s="26">
        <f t="shared" si="11"/>
        <v>0</v>
      </c>
      <c r="AF7" s="13">
        <f t="shared" si="0"/>
        <v>0</v>
      </c>
      <c r="AG7" s="13">
        <f t="shared" si="0"/>
        <v>0</v>
      </c>
      <c r="AH7" s="26">
        <f t="shared" si="12"/>
        <v>0</v>
      </c>
      <c r="AI7" s="13">
        <f t="shared" si="1"/>
        <v>0</v>
      </c>
      <c r="AJ7" s="13">
        <f t="shared" si="1"/>
        <v>0</v>
      </c>
      <c r="AK7" s="26">
        <f t="shared" si="13"/>
        <v>0</v>
      </c>
      <c r="AL7" s="13">
        <f t="shared" si="14"/>
        <v>0</v>
      </c>
      <c r="AM7" s="13">
        <f t="shared" si="15"/>
        <v>0</v>
      </c>
      <c r="AN7" s="26">
        <f t="shared" si="16"/>
        <v>0</v>
      </c>
    </row>
    <row r="8" spans="1:40" x14ac:dyDescent="0.3">
      <c r="A8" s="35">
        <f>'2. Salaries_&amp;_Wages'!A8</f>
        <v>0</v>
      </c>
      <c r="B8" s="80"/>
      <c r="C8" s="13"/>
      <c r="D8" s="26">
        <f t="shared" si="2"/>
        <v>0</v>
      </c>
      <c r="E8" s="13"/>
      <c r="F8" s="13"/>
      <c r="G8" s="26">
        <f t="shared" si="3"/>
        <v>0</v>
      </c>
      <c r="H8" s="13"/>
      <c r="I8" s="13"/>
      <c r="J8" s="26">
        <f t="shared" si="4"/>
        <v>0</v>
      </c>
      <c r="K8" s="13"/>
      <c r="L8" s="13"/>
      <c r="M8" s="26">
        <f t="shared" si="5"/>
        <v>0</v>
      </c>
      <c r="N8" s="13"/>
      <c r="O8" s="13"/>
      <c r="P8" s="26">
        <f t="shared" si="6"/>
        <v>0</v>
      </c>
      <c r="Q8" s="13"/>
      <c r="R8" s="13"/>
      <c r="S8" s="26">
        <f t="shared" si="7"/>
        <v>0</v>
      </c>
      <c r="T8" s="13"/>
      <c r="U8" s="13"/>
      <c r="V8" s="26">
        <f t="shared" si="8"/>
        <v>0</v>
      </c>
      <c r="W8" s="13"/>
      <c r="X8" s="13"/>
      <c r="Y8" s="26">
        <f t="shared" si="9"/>
        <v>0</v>
      </c>
      <c r="Z8" s="13"/>
      <c r="AA8" s="13"/>
      <c r="AB8" s="26">
        <f t="shared" si="10"/>
        <v>0</v>
      </c>
      <c r="AC8" s="13"/>
      <c r="AD8" s="13"/>
      <c r="AE8" s="26">
        <f t="shared" si="11"/>
        <v>0</v>
      </c>
      <c r="AF8" s="13">
        <f t="shared" si="0"/>
        <v>0</v>
      </c>
      <c r="AG8" s="13">
        <f t="shared" si="0"/>
        <v>0</v>
      </c>
      <c r="AH8" s="26">
        <f t="shared" si="12"/>
        <v>0</v>
      </c>
      <c r="AI8" s="13">
        <f t="shared" si="1"/>
        <v>0</v>
      </c>
      <c r="AJ8" s="13">
        <f t="shared" si="1"/>
        <v>0</v>
      </c>
      <c r="AK8" s="26">
        <f t="shared" si="13"/>
        <v>0</v>
      </c>
      <c r="AL8" s="13">
        <f t="shared" si="14"/>
        <v>0</v>
      </c>
      <c r="AM8" s="13">
        <f t="shared" si="15"/>
        <v>0</v>
      </c>
      <c r="AN8" s="26">
        <f t="shared" si="16"/>
        <v>0</v>
      </c>
    </row>
    <row r="9" spans="1:40" x14ac:dyDescent="0.3">
      <c r="A9" s="35">
        <f>'2. Salaries_&amp;_Wages'!A9</f>
        <v>0</v>
      </c>
      <c r="B9" s="80"/>
      <c r="C9" s="13"/>
      <c r="D9" s="26">
        <f t="shared" si="2"/>
        <v>0</v>
      </c>
      <c r="E9" s="13"/>
      <c r="F9" s="13"/>
      <c r="G9" s="26">
        <f t="shared" si="3"/>
        <v>0</v>
      </c>
      <c r="H9" s="13"/>
      <c r="I9" s="13"/>
      <c r="J9" s="26">
        <f t="shared" si="4"/>
        <v>0</v>
      </c>
      <c r="K9" s="13"/>
      <c r="L9" s="13"/>
      <c r="M9" s="26">
        <f t="shared" si="5"/>
        <v>0</v>
      </c>
      <c r="N9" s="13"/>
      <c r="O9" s="13"/>
      <c r="P9" s="26">
        <f t="shared" si="6"/>
        <v>0</v>
      </c>
      <c r="Q9" s="13"/>
      <c r="R9" s="13"/>
      <c r="S9" s="26">
        <f t="shared" si="7"/>
        <v>0</v>
      </c>
      <c r="T9" s="13"/>
      <c r="U9" s="13"/>
      <c r="V9" s="26">
        <f t="shared" si="8"/>
        <v>0</v>
      </c>
      <c r="W9" s="13"/>
      <c r="X9" s="13"/>
      <c r="Y9" s="26">
        <f t="shared" si="9"/>
        <v>0</v>
      </c>
      <c r="Z9" s="13"/>
      <c r="AA9" s="13"/>
      <c r="AB9" s="26">
        <f t="shared" si="10"/>
        <v>0</v>
      </c>
      <c r="AC9" s="13"/>
      <c r="AD9" s="13"/>
      <c r="AE9" s="26">
        <f t="shared" si="11"/>
        <v>0</v>
      </c>
      <c r="AF9" s="13">
        <f t="shared" si="0"/>
        <v>0</v>
      </c>
      <c r="AG9" s="13">
        <f t="shared" si="0"/>
        <v>0</v>
      </c>
      <c r="AH9" s="26">
        <f t="shared" si="12"/>
        <v>0</v>
      </c>
      <c r="AI9" s="13">
        <f t="shared" si="1"/>
        <v>0</v>
      </c>
      <c r="AJ9" s="13">
        <f t="shared" si="1"/>
        <v>0</v>
      </c>
      <c r="AK9" s="26">
        <f t="shared" si="13"/>
        <v>0</v>
      </c>
      <c r="AL9" s="13">
        <f t="shared" si="14"/>
        <v>0</v>
      </c>
      <c r="AM9" s="13">
        <f t="shared" si="15"/>
        <v>0</v>
      </c>
      <c r="AN9" s="26">
        <f t="shared" si="16"/>
        <v>0</v>
      </c>
    </row>
    <row r="10" spans="1:40" x14ac:dyDescent="0.3">
      <c r="A10" s="35">
        <f>'2. Salaries_&amp;_Wages'!A10</f>
        <v>0</v>
      </c>
      <c r="B10" s="80"/>
      <c r="C10" s="13"/>
      <c r="D10" s="26">
        <f t="shared" si="2"/>
        <v>0</v>
      </c>
      <c r="E10" s="13"/>
      <c r="F10" s="13"/>
      <c r="G10" s="26">
        <f t="shared" si="3"/>
        <v>0</v>
      </c>
      <c r="H10" s="13"/>
      <c r="I10" s="13"/>
      <c r="J10" s="26">
        <f t="shared" si="4"/>
        <v>0</v>
      </c>
      <c r="K10" s="13"/>
      <c r="L10" s="13"/>
      <c r="M10" s="26">
        <f t="shared" si="5"/>
        <v>0</v>
      </c>
      <c r="N10" s="13"/>
      <c r="O10" s="13"/>
      <c r="P10" s="26">
        <f t="shared" si="6"/>
        <v>0</v>
      </c>
      <c r="Q10" s="13"/>
      <c r="R10" s="13"/>
      <c r="S10" s="26">
        <f t="shared" si="7"/>
        <v>0</v>
      </c>
      <c r="T10" s="13"/>
      <c r="U10" s="13"/>
      <c r="V10" s="26">
        <f t="shared" si="8"/>
        <v>0</v>
      </c>
      <c r="W10" s="13"/>
      <c r="X10" s="13"/>
      <c r="Y10" s="26">
        <f t="shared" si="9"/>
        <v>0</v>
      </c>
      <c r="Z10" s="13"/>
      <c r="AA10" s="13"/>
      <c r="AB10" s="26">
        <f t="shared" si="10"/>
        <v>0</v>
      </c>
      <c r="AC10" s="13"/>
      <c r="AD10" s="13"/>
      <c r="AE10" s="26">
        <f t="shared" si="11"/>
        <v>0</v>
      </c>
      <c r="AF10" s="13">
        <f t="shared" si="0"/>
        <v>0</v>
      </c>
      <c r="AG10" s="13">
        <f t="shared" si="0"/>
        <v>0</v>
      </c>
      <c r="AH10" s="26">
        <f t="shared" si="12"/>
        <v>0</v>
      </c>
      <c r="AI10" s="13">
        <f t="shared" si="1"/>
        <v>0</v>
      </c>
      <c r="AJ10" s="13">
        <f t="shared" si="1"/>
        <v>0</v>
      </c>
      <c r="AK10" s="26">
        <f t="shared" si="13"/>
        <v>0</v>
      </c>
      <c r="AL10" s="13">
        <f t="shared" si="14"/>
        <v>0</v>
      </c>
      <c r="AM10" s="13">
        <f t="shared" si="15"/>
        <v>0</v>
      </c>
      <c r="AN10" s="26">
        <f t="shared" si="16"/>
        <v>0</v>
      </c>
    </row>
    <row r="11" spans="1:40" x14ac:dyDescent="0.3">
      <c r="A11" s="47">
        <f>'2. Salaries_&amp;_Wages'!A11</f>
        <v>0</v>
      </c>
      <c r="B11" s="176"/>
      <c r="C11" s="49"/>
      <c r="D11" s="50">
        <f t="shared" si="2"/>
        <v>0</v>
      </c>
      <c r="E11" s="49"/>
      <c r="F11" s="49"/>
      <c r="G11" s="50">
        <f t="shared" si="3"/>
        <v>0</v>
      </c>
      <c r="H11" s="49"/>
      <c r="I11" s="49"/>
      <c r="J11" s="50">
        <f t="shared" si="4"/>
        <v>0</v>
      </c>
      <c r="K11" s="49"/>
      <c r="L11" s="49"/>
      <c r="M11" s="50">
        <f t="shared" si="5"/>
        <v>0</v>
      </c>
      <c r="N11" s="49"/>
      <c r="O11" s="49"/>
      <c r="P11" s="50">
        <f t="shared" si="6"/>
        <v>0</v>
      </c>
      <c r="Q11" s="49"/>
      <c r="R11" s="49"/>
      <c r="S11" s="50">
        <f t="shared" si="7"/>
        <v>0</v>
      </c>
      <c r="T11" s="49"/>
      <c r="U11" s="49"/>
      <c r="V11" s="50">
        <f t="shared" si="8"/>
        <v>0</v>
      </c>
      <c r="W11" s="49"/>
      <c r="X11" s="49"/>
      <c r="Y11" s="50">
        <f t="shared" si="9"/>
        <v>0</v>
      </c>
      <c r="Z11" s="49"/>
      <c r="AA11" s="49"/>
      <c r="AB11" s="50">
        <f t="shared" si="10"/>
        <v>0</v>
      </c>
      <c r="AC11" s="49"/>
      <c r="AD11" s="49"/>
      <c r="AE11" s="50">
        <f t="shared" si="11"/>
        <v>0</v>
      </c>
      <c r="AF11" s="49">
        <f t="shared" si="0"/>
        <v>0</v>
      </c>
      <c r="AG11" s="49">
        <f t="shared" si="0"/>
        <v>0</v>
      </c>
      <c r="AH11" s="50">
        <f t="shared" si="12"/>
        <v>0</v>
      </c>
      <c r="AI11" s="49">
        <f t="shared" si="1"/>
        <v>0</v>
      </c>
      <c r="AJ11" s="49">
        <f t="shared" si="1"/>
        <v>0</v>
      </c>
      <c r="AK11" s="50">
        <f t="shared" si="13"/>
        <v>0</v>
      </c>
      <c r="AL11" s="49">
        <f t="shared" si="14"/>
        <v>0</v>
      </c>
      <c r="AM11" s="49">
        <f t="shared" si="15"/>
        <v>0</v>
      </c>
      <c r="AN11" s="50">
        <f t="shared" si="16"/>
        <v>0</v>
      </c>
    </row>
    <row r="12" spans="1:40" x14ac:dyDescent="0.3">
      <c r="A12" s="32" t="str">
        <f>'2. Salaries_&amp;_Wages'!A12</f>
        <v>Non-Management:</v>
      </c>
      <c r="B12" s="177"/>
      <c r="C12" s="17"/>
      <c r="D12" s="24"/>
      <c r="E12" s="17"/>
      <c r="F12" s="17"/>
      <c r="G12" s="24"/>
      <c r="H12" s="17"/>
      <c r="I12" s="17"/>
      <c r="J12" s="24"/>
      <c r="K12" s="17"/>
      <c r="L12" s="17"/>
      <c r="M12" s="24"/>
      <c r="N12" s="17"/>
      <c r="O12" s="17"/>
      <c r="P12" s="24"/>
      <c r="Q12" s="17"/>
      <c r="R12" s="17"/>
      <c r="S12" s="24"/>
      <c r="T12" s="17"/>
      <c r="U12" s="17"/>
      <c r="V12" s="24"/>
      <c r="W12" s="17"/>
      <c r="X12" s="17"/>
      <c r="Y12" s="24"/>
      <c r="Z12" s="17"/>
      <c r="AA12" s="17"/>
      <c r="AB12" s="24"/>
      <c r="AC12" s="17"/>
      <c r="AD12" s="17"/>
      <c r="AE12" s="24"/>
      <c r="AF12" s="17"/>
      <c r="AG12" s="17"/>
      <c r="AH12" s="24"/>
      <c r="AI12" s="17"/>
      <c r="AJ12" s="17"/>
      <c r="AK12" s="24"/>
      <c r="AL12" s="17"/>
      <c r="AM12" s="17"/>
      <c r="AN12" s="24"/>
    </row>
    <row r="13" spans="1:40" x14ac:dyDescent="0.3">
      <c r="A13" s="42" t="str">
        <f>'2. Salaries_&amp;_Wages'!A13</f>
        <v>Fixed-Route Driver (Full Time)</v>
      </c>
      <c r="B13" s="81"/>
      <c r="C13" s="10"/>
      <c r="D13" s="44">
        <f t="shared" si="2"/>
        <v>0</v>
      </c>
      <c r="E13" s="10"/>
      <c r="F13" s="10"/>
      <c r="G13" s="44">
        <f t="shared" si="3"/>
        <v>0</v>
      </c>
      <c r="H13" s="10"/>
      <c r="I13" s="10"/>
      <c r="J13" s="44">
        <f t="shared" si="4"/>
        <v>0</v>
      </c>
      <c r="K13" s="10"/>
      <c r="L13" s="10"/>
      <c r="M13" s="44">
        <f t="shared" si="5"/>
        <v>0</v>
      </c>
      <c r="N13" s="10"/>
      <c r="O13" s="10"/>
      <c r="P13" s="44">
        <f t="shared" si="6"/>
        <v>0</v>
      </c>
      <c r="Q13" s="10"/>
      <c r="R13" s="10"/>
      <c r="S13" s="44">
        <f t="shared" si="7"/>
        <v>0</v>
      </c>
      <c r="T13" s="10"/>
      <c r="U13" s="10"/>
      <c r="V13" s="44">
        <f t="shared" si="8"/>
        <v>0</v>
      </c>
      <c r="W13" s="10"/>
      <c r="X13" s="10"/>
      <c r="Y13" s="44">
        <f t="shared" si="9"/>
        <v>0</v>
      </c>
      <c r="Z13" s="10"/>
      <c r="AA13" s="10"/>
      <c r="AB13" s="44">
        <f t="shared" si="10"/>
        <v>0</v>
      </c>
      <c r="AC13" s="10"/>
      <c r="AD13" s="10"/>
      <c r="AE13" s="44">
        <f t="shared" si="11"/>
        <v>0</v>
      </c>
      <c r="AF13" s="10">
        <f t="shared" ref="AF13:AF33" si="17">SUM(B13,E13,H13,K13,N13)</f>
        <v>0</v>
      </c>
      <c r="AG13" s="10">
        <f t="shared" ref="AG13:AG33" si="18">SUM(C13,F13,I13,L13,O13)</f>
        <v>0</v>
      </c>
      <c r="AH13" s="44">
        <f t="shared" si="12"/>
        <v>0</v>
      </c>
      <c r="AI13" s="10">
        <f t="shared" ref="AI13:AI33" si="19">SUM(Q13,T13,W13,Z13,AC13)</f>
        <v>0</v>
      </c>
      <c r="AJ13" s="10">
        <f t="shared" ref="AJ13:AJ33" si="20">SUM(R13,U13,X13,AA13,AD13)</f>
        <v>0</v>
      </c>
      <c r="AK13" s="44">
        <f t="shared" si="13"/>
        <v>0</v>
      </c>
      <c r="AL13" s="10">
        <f t="shared" si="14"/>
        <v>0</v>
      </c>
      <c r="AM13" s="10">
        <f t="shared" si="15"/>
        <v>0</v>
      </c>
      <c r="AN13" s="44">
        <f t="shared" si="16"/>
        <v>0</v>
      </c>
    </row>
    <row r="14" spans="1:40" x14ac:dyDescent="0.3">
      <c r="A14" s="54" t="str">
        <f>'2. Salaries_&amp;_Wages'!A14</f>
        <v>Fixed-Route Driver (Part Time)</v>
      </c>
      <c r="B14" s="178"/>
      <c r="C14" s="56"/>
      <c r="D14" s="26">
        <f t="shared" si="2"/>
        <v>0</v>
      </c>
      <c r="E14" s="56"/>
      <c r="F14" s="56"/>
      <c r="G14" s="26">
        <f t="shared" si="3"/>
        <v>0</v>
      </c>
      <c r="H14" s="13"/>
      <c r="I14" s="13"/>
      <c r="J14" s="26">
        <f t="shared" si="4"/>
        <v>0</v>
      </c>
      <c r="K14" s="13"/>
      <c r="L14" s="13"/>
      <c r="M14" s="26">
        <f t="shared" si="5"/>
        <v>0</v>
      </c>
      <c r="N14" s="13"/>
      <c r="O14" s="13"/>
      <c r="P14" s="26">
        <f t="shared" si="6"/>
        <v>0</v>
      </c>
      <c r="Q14" s="13"/>
      <c r="R14" s="13"/>
      <c r="S14" s="26">
        <f t="shared" si="7"/>
        <v>0</v>
      </c>
      <c r="T14" s="13"/>
      <c r="U14" s="13"/>
      <c r="V14" s="26">
        <f t="shared" si="8"/>
        <v>0</v>
      </c>
      <c r="W14" s="13"/>
      <c r="X14" s="13"/>
      <c r="Y14" s="26">
        <f t="shared" si="9"/>
        <v>0</v>
      </c>
      <c r="Z14" s="13"/>
      <c r="AA14" s="13"/>
      <c r="AB14" s="26">
        <f t="shared" si="10"/>
        <v>0</v>
      </c>
      <c r="AC14" s="13"/>
      <c r="AD14" s="13"/>
      <c r="AE14" s="26">
        <f t="shared" si="11"/>
        <v>0</v>
      </c>
      <c r="AF14" s="13">
        <f t="shared" si="17"/>
        <v>0</v>
      </c>
      <c r="AG14" s="13">
        <f t="shared" si="18"/>
        <v>0</v>
      </c>
      <c r="AH14" s="26">
        <f t="shared" si="12"/>
        <v>0</v>
      </c>
      <c r="AI14" s="13">
        <f t="shared" si="19"/>
        <v>0</v>
      </c>
      <c r="AJ14" s="13">
        <f t="shared" si="20"/>
        <v>0</v>
      </c>
      <c r="AK14" s="26">
        <f t="shared" si="13"/>
        <v>0</v>
      </c>
      <c r="AL14" s="13">
        <f t="shared" si="14"/>
        <v>0</v>
      </c>
      <c r="AM14" s="13">
        <f t="shared" si="15"/>
        <v>0</v>
      </c>
      <c r="AN14" s="26">
        <f t="shared" si="16"/>
        <v>0</v>
      </c>
    </row>
    <row r="15" spans="1:40" x14ac:dyDescent="0.3">
      <c r="A15" s="23" t="str">
        <f>'2. Salaries_&amp;_Wages'!A15</f>
        <v>Paratransit Driver (Full Time)</v>
      </c>
      <c r="B15" s="80"/>
      <c r="C15" s="13"/>
      <c r="D15" s="26">
        <f t="shared" si="2"/>
        <v>0</v>
      </c>
      <c r="E15" s="13"/>
      <c r="F15" s="13"/>
      <c r="G15" s="26">
        <f t="shared" si="3"/>
        <v>0</v>
      </c>
      <c r="H15" s="13"/>
      <c r="I15" s="13"/>
      <c r="J15" s="26">
        <f t="shared" si="4"/>
        <v>0</v>
      </c>
      <c r="K15" s="13"/>
      <c r="L15" s="13"/>
      <c r="M15" s="26">
        <f t="shared" si="5"/>
        <v>0</v>
      </c>
      <c r="N15" s="13"/>
      <c r="O15" s="13"/>
      <c r="P15" s="26">
        <f t="shared" si="6"/>
        <v>0</v>
      </c>
      <c r="Q15" s="13"/>
      <c r="R15" s="13"/>
      <c r="S15" s="26">
        <f t="shared" si="7"/>
        <v>0</v>
      </c>
      <c r="T15" s="13"/>
      <c r="U15" s="13"/>
      <c r="V15" s="26">
        <f t="shared" si="8"/>
        <v>0</v>
      </c>
      <c r="W15" s="13"/>
      <c r="X15" s="13"/>
      <c r="Y15" s="26">
        <f t="shared" si="9"/>
        <v>0</v>
      </c>
      <c r="Z15" s="13"/>
      <c r="AA15" s="13"/>
      <c r="AB15" s="26">
        <f t="shared" si="10"/>
        <v>0</v>
      </c>
      <c r="AC15" s="13"/>
      <c r="AD15" s="13"/>
      <c r="AE15" s="26">
        <f t="shared" si="11"/>
        <v>0</v>
      </c>
      <c r="AF15" s="13">
        <f t="shared" si="17"/>
        <v>0</v>
      </c>
      <c r="AG15" s="13">
        <f t="shared" si="18"/>
        <v>0</v>
      </c>
      <c r="AH15" s="26">
        <f t="shared" si="12"/>
        <v>0</v>
      </c>
      <c r="AI15" s="13">
        <f t="shared" si="19"/>
        <v>0</v>
      </c>
      <c r="AJ15" s="13">
        <f t="shared" si="20"/>
        <v>0</v>
      </c>
      <c r="AK15" s="26">
        <f t="shared" si="13"/>
        <v>0</v>
      </c>
      <c r="AL15" s="13">
        <f t="shared" si="14"/>
        <v>0</v>
      </c>
      <c r="AM15" s="13">
        <f t="shared" si="15"/>
        <v>0</v>
      </c>
      <c r="AN15" s="26">
        <f t="shared" si="16"/>
        <v>0</v>
      </c>
    </row>
    <row r="16" spans="1:40" x14ac:dyDescent="0.3">
      <c r="A16" s="23" t="str">
        <f>'2. Salaries_&amp;_Wages'!A16</f>
        <v>Paratransit Driver (Part Time)</v>
      </c>
      <c r="B16" s="80"/>
      <c r="C16" s="13"/>
      <c r="D16" s="26">
        <f t="shared" si="2"/>
        <v>0</v>
      </c>
      <c r="E16" s="13"/>
      <c r="F16" s="13"/>
      <c r="G16" s="26">
        <f t="shared" si="3"/>
        <v>0</v>
      </c>
      <c r="H16" s="13"/>
      <c r="I16" s="13"/>
      <c r="J16" s="26">
        <f t="shared" si="4"/>
        <v>0</v>
      </c>
      <c r="K16" s="13"/>
      <c r="L16" s="13"/>
      <c r="M16" s="26">
        <f t="shared" si="5"/>
        <v>0</v>
      </c>
      <c r="N16" s="13"/>
      <c r="O16" s="13"/>
      <c r="P16" s="26">
        <f t="shared" si="6"/>
        <v>0</v>
      </c>
      <c r="Q16" s="13"/>
      <c r="R16" s="13"/>
      <c r="S16" s="26">
        <f t="shared" si="7"/>
        <v>0</v>
      </c>
      <c r="T16" s="13"/>
      <c r="U16" s="13"/>
      <c r="V16" s="26">
        <f t="shared" si="8"/>
        <v>0</v>
      </c>
      <c r="W16" s="13"/>
      <c r="X16" s="13"/>
      <c r="Y16" s="26">
        <f t="shared" si="9"/>
        <v>0</v>
      </c>
      <c r="Z16" s="13"/>
      <c r="AA16" s="13"/>
      <c r="AB16" s="26">
        <f t="shared" si="10"/>
        <v>0</v>
      </c>
      <c r="AC16" s="13"/>
      <c r="AD16" s="13"/>
      <c r="AE16" s="26">
        <f t="shared" si="11"/>
        <v>0</v>
      </c>
      <c r="AF16" s="13">
        <f t="shared" si="17"/>
        <v>0</v>
      </c>
      <c r="AG16" s="13">
        <f t="shared" si="18"/>
        <v>0</v>
      </c>
      <c r="AH16" s="26">
        <f t="shared" si="12"/>
        <v>0</v>
      </c>
      <c r="AI16" s="13">
        <f t="shared" si="19"/>
        <v>0</v>
      </c>
      <c r="AJ16" s="13">
        <f t="shared" si="20"/>
        <v>0</v>
      </c>
      <c r="AK16" s="26">
        <f t="shared" si="13"/>
        <v>0</v>
      </c>
      <c r="AL16" s="13">
        <f t="shared" si="14"/>
        <v>0</v>
      </c>
      <c r="AM16" s="13">
        <f t="shared" si="15"/>
        <v>0</v>
      </c>
      <c r="AN16" s="26">
        <f t="shared" si="16"/>
        <v>0</v>
      </c>
    </row>
    <row r="17" spans="1:40" x14ac:dyDescent="0.3">
      <c r="A17" s="23" t="str">
        <f>'2. Salaries_&amp;_Wages'!A17</f>
        <v>Dispatcher</v>
      </c>
      <c r="B17" s="80"/>
      <c r="C17" s="13"/>
      <c r="D17" s="26">
        <f t="shared" si="2"/>
        <v>0</v>
      </c>
      <c r="E17" s="13"/>
      <c r="F17" s="13"/>
      <c r="G17" s="26">
        <f t="shared" si="3"/>
        <v>0</v>
      </c>
      <c r="H17" s="13"/>
      <c r="I17" s="13"/>
      <c r="J17" s="26">
        <f t="shared" si="4"/>
        <v>0</v>
      </c>
      <c r="K17" s="13"/>
      <c r="L17" s="13"/>
      <c r="M17" s="26">
        <f t="shared" si="5"/>
        <v>0</v>
      </c>
      <c r="N17" s="13"/>
      <c r="O17" s="13"/>
      <c r="P17" s="26">
        <f t="shared" si="6"/>
        <v>0</v>
      </c>
      <c r="Q17" s="13"/>
      <c r="R17" s="13"/>
      <c r="S17" s="26">
        <f t="shared" si="7"/>
        <v>0</v>
      </c>
      <c r="T17" s="13"/>
      <c r="U17" s="13"/>
      <c r="V17" s="26">
        <f t="shared" si="8"/>
        <v>0</v>
      </c>
      <c r="W17" s="13"/>
      <c r="X17" s="13"/>
      <c r="Y17" s="26">
        <f t="shared" si="9"/>
        <v>0</v>
      </c>
      <c r="Z17" s="13"/>
      <c r="AA17" s="13"/>
      <c r="AB17" s="26">
        <f t="shared" si="10"/>
        <v>0</v>
      </c>
      <c r="AC17" s="13"/>
      <c r="AD17" s="13"/>
      <c r="AE17" s="26">
        <f t="shared" si="11"/>
        <v>0</v>
      </c>
      <c r="AF17" s="13">
        <f t="shared" si="17"/>
        <v>0</v>
      </c>
      <c r="AG17" s="13">
        <f t="shared" si="18"/>
        <v>0</v>
      </c>
      <c r="AH17" s="26">
        <f t="shared" si="12"/>
        <v>0</v>
      </c>
      <c r="AI17" s="13">
        <f t="shared" si="19"/>
        <v>0</v>
      </c>
      <c r="AJ17" s="13">
        <f t="shared" si="20"/>
        <v>0</v>
      </c>
      <c r="AK17" s="26">
        <f t="shared" si="13"/>
        <v>0</v>
      </c>
      <c r="AL17" s="13">
        <f t="shared" si="14"/>
        <v>0</v>
      </c>
      <c r="AM17" s="13">
        <f t="shared" si="15"/>
        <v>0</v>
      </c>
      <c r="AN17" s="26">
        <f t="shared" si="16"/>
        <v>0</v>
      </c>
    </row>
    <row r="18" spans="1:40" x14ac:dyDescent="0.3">
      <c r="A18" s="23" t="str">
        <f>'2. Salaries_&amp;_Wages'!A18</f>
        <v>Road Supervisor</v>
      </c>
      <c r="B18" s="80"/>
      <c r="C18" s="13"/>
      <c r="D18" s="26">
        <f t="shared" si="2"/>
        <v>0</v>
      </c>
      <c r="E18" s="13"/>
      <c r="F18" s="13"/>
      <c r="G18" s="26">
        <f t="shared" si="3"/>
        <v>0</v>
      </c>
      <c r="H18" s="13"/>
      <c r="I18" s="13"/>
      <c r="J18" s="26">
        <f t="shared" si="4"/>
        <v>0</v>
      </c>
      <c r="K18" s="13"/>
      <c r="L18" s="13"/>
      <c r="M18" s="26">
        <f t="shared" si="5"/>
        <v>0</v>
      </c>
      <c r="N18" s="13"/>
      <c r="O18" s="13"/>
      <c r="P18" s="26">
        <f t="shared" si="6"/>
        <v>0</v>
      </c>
      <c r="Q18" s="13"/>
      <c r="R18" s="13"/>
      <c r="S18" s="26">
        <f t="shared" si="7"/>
        <v>0</v>
      </c>
      <c r="T18" s="13"/>
      <c r="U18" s="13"/>
      <c r="V18" s="26">
        <f t="shared" si="8"/>
        <v>0</v>
      </c>
      <c r="W18" s="13"/>
      <c r="X18" s="13"/>
      <c r="Y18" s="26">
        <f t="shared" si="9"/>
        <v>0</v>
      </c>
      <c r="Z18" s="13"/>
      <c r="AA18" s="13"/>
      <c r="AB18" s="26">
        <f t="shared" si="10"/>
        <v>0</v>
      </c>
      <c r="AC18" s="13"/>
      <c r="AD18" s="13"/>
      <c r="AE18" s="26">
        <f t="shared" si="11"/>
        <v>0</v>
      </c>
      <c r="AF18" s="13">
        <f t="shared" si="17"/>
        <v>0</v>
      </c>
      <c r="AG18" s="13">
        <f t="shared" si="18"/>
        <v>0</v>
      </c>
      <c r="AH18" s="26">
        <f t="shared" si="12"/>
        <v>0</v>
      </c>
      <c r="AI18" s="13">
        <f t="shared" si="19"/>
        <v>0</v>
      </c>
      <c r="AJ18" s="13">
        <f t="shared" si="20"/>
        <v>0</v>
      </c>
      <c r="AK18" s="26">
        <f t="shared" si="13"/>
        <v>0</v>
      </c>
      <c r="AL18" s="13">
        <f t="shared" si="14"/>
        <v>0</v>
      </c>
      <c r="AM18" s="13">
        <f t="shared" si="15"/>
        <v>0</v>
      </c>
      <c r="AN18" s="26">
        <f t="shared" si="16"/>
        <v>0</v>
      </c>
    </row>
    <row r="19" spans="1:40" x14ac:dyDescent="0.3">
      <c r="A19" s="23" t="str">
        <f>'2. Salaries_&amp;_Wages'!A19</f>
        <v>Customer Service Rep.</v>
      </c>
      <c r="B19" s="80"/>
      <c r="C19" s="13"/>
      <c r="D19" s="26">
        <f t="shared" si="2"/>
        <v>0</v>
      </c>
      <c r="E19" s="13"/>
      <c r="F19" s="13"/>
      <c r="G19" s="26">
        <f t="shared" si="3"/>
        <v>0</v>
      </c>
      <c r="H19" s="13"/>
      <c r="I19" s="13"/>
      <c r="J19" s="26">
        <f t="shared" si="4"/>
        <v>0</v>
      </c>
      <c r="K19" s="13"/>
      <c r="L19" s="13"/>
      <c r="M19" s="26">
        <f t="shared" si="5"/>
        <v>0</v>
      </c>
      <c r="N19" s="13"/>
      <c r="O19" s="13"/>
      <c r="P19" s="26">
        <f t="shared" si="6"/>
        <v>0</v>
      </c>
      <c r="Q19" s="13"/>
      <c r="R19" s="13"/>
      <c r="S19" s="26">
        <f t="shared" si="7"/>
        <v>0</v>
      </c>
      <c r="T19" s="13"/>
      <c r="U19" s="13"/>
      <c r="V19" s="26">
        <f t="shared" si="8"/>
        <v>0</v>
      </c>
      <c r="W19" s="13"/>
      <c r="X19" s="13"/>
      <c r="Y19" s="26">
        <f t="shared" si="9"/>
        <v>0</v>
      </c>
      <c r="Z19" s="13"/>
      <c r="AA19" s="13"/>
      <c r="AB19" s="26">
        <f t="shared" si="10"/>
        <v>0</v>
      </c>
      <c r="AC19" s="13"/>
      <c r="AD19" s="13"/>
      <c r="AE19" s="26">
        <f t="shared" si="11"/>
        <v>0</v>
      </c>
      <c r="AF19" s="13">
        <f t="shared" si="17"/>
        <v>0</v>
      </c>
      <c r="AG19" s="13">
        <f t="shared" si="18"/>
        <v>0</v>
      </c>
      <c r="AH19" s="26">
        <f t="shared" si="12"/>
        <v>0</v>
      </c>
      <c r="AI19" s="13">
        <f t="shared" si="19"/>
        <v>0</v>
      </c>
      <c r="AJ19" s="13">
        <f t="shared" si="20"/>
        <v>0</v>
      </c>
      <c r="AK19" s="26">
        <f t="shared" si="13"/>
        <v>0</v>
      </c>
      <c r="AL19" s="13">
        <f t="shared" si="14"/>
        <v>0</v>
      </c>
      <c r="AM19" s="13">
        <f t="shared" si="15"/>
        <v>0</v>
      </c>
      <c r="AN19" s="26">
        <f t="shared" si="16"/>
        <v>0</v>
      </c>
    </row>
    <row r="20" spans="1:40" x14ac:dyDescent="0.3">
      <c r="A20" s="23" t="str">
        <f>'2. Salaries_&amp;_Wages'!A20</f>
        <v>Adv. Level Mech./Tech-A</v>
      </c>
      <c r="B20" s="80"/>
      <c r="C20" s="13"/>
      <c r="D20" s="26">
        <f t="shared" si="2"/>
        <v>0</v>
      </c>
      <c r="E20" s="13"/>
      <c r="F20" s="13"/>
      <c r="G20" s="26">
        <f t="shared" si="3"/>
        <v>0</v>
      </c>
      <c r="H20" s="13"/>
      <c r="I20" s="13"/>
      <c r="J20" s="26">
        <f t="shared" si="4"/>
        <v>0</v>
      </c>
      <c r="K20" s="13"/>
      <c r="L20" s="13"/>
      <c r="M20" s="26">
        <f t="shared" si="5"/>
        <v>0</v>
      </c>
      <c r="N20" s="13"/>
      <c r="O20" s="13"/>
      <c r="P20" s="26">
        <f t="shared" si="6"/>
        <v>0</v>
      </c>
      <c r="Q20" s="13"/>
      <c r="R20" s="13"/>
      <c r="S20" s="26">
        <f t="shared" si="7"/>
        <v>0</v>
      </c>
      <c r="T20" s="13"/>
      <c r="U20" s="13"/>
      <c r="V20" s="26">
        <f t="shared" si="8"/>
        <v>0</v>
      </c>
      <c r="W20" s="13"/>
      <c r="X20" s="13"/>
      <c r="Y20" s="26">
        <f t="shared" si="9"/>
        <v>0</v>
      </c>
      <c r="Z20" s="13"/>
      <c r="AA20" s="13"/>
      <c r="AB20" s="26">
        <f t="shared" si="10"/>
        <v>0</v>
      </c>
      <c r="AC20" s="13"/>
      <c r="AD20" s="13"/>
      <c r="AE20" s="26">
        <f t="shared" si="11"/>
        <v>0</v>
      </c>
      <c r="AF20" s="13">
        <f t="shared" si="17"/>
        <v>0</v>
      </c>
      <c r="AG20" s="13">
        <f t="shared" si="18"/>
        <v>0</v>
      </c>
      <c r="AH20" s="26">
        <f t="shared" si="12"/>
        <v>0</v>
      </c>
      <c r="AI20" s="13">
        <f t="shared" si="19"/>
        <v>0</v>
      </c>
      <c r="AJ20" s="13">
        <f t="shared" si="20"/>
        <v>0</v>
      </c>
      <c r="AK20" s="26">
        <f t="shared" si="13"/>
        <v>0</v>
      </c>
      <c r="AL20" s="13">
        <f t="shared" si="14"/>
        <v>0</v>
      </c>
      <c r="AM20" s="13">
        <f t="shared" si="15"/>
        <v>0</v>
      </c>
      <c r="AN20" s="26">
        <f t="shared" si="16"/>
        <v>0</v>
      </c>
    </row>
    <row r="21" spans="1:40" x14ac:dyDescent="0.3">
      <c r="A21" s="23" t="str">
        <f>'2. Salaries_&amp;_Wages'!A21</f>
        <v>Journeyl Level Mech./Tech-B</v>
      </c>
      <c r="B21" s="80"/>
      <c r="C21" s="13"/>
      <c r="D21" s="26">
        <f t="shared" si="2"/>
        <v>0</v>
      </c>
      <c r="E21" s="13"/>
      <c r="F21" s="13"/>
      <c r="G21" s="26">
        <f t="shared" si="3"/>
        <v>0</v>
      </c>
      <c r="H21" s="13"/>
      <c r="I21" s="13"/>
      <c r="J21" s="26">
        <f t="shared" si="4"/>
        <v>0</v>
      </c>
      <c r="K21" s="13"/>
      <c r="L21" s="13"/>
      <c r="M21" s="26">
        <f t="shared" si="5"/>
        <v>0</v>
      </c>
      <c r="N21" s="13"/>
      <c r="O21" s="13"/>
      <c r="P21" s="26">
        <f t="shared" si="6"/>
        <v>0</v>
      </c>
      <c r="Q21" s="13"/>
      <c r="R21" s="13"/>
      <c r="S21" s="26">
        <f t="shared" si="7"/>
        <v>0</v>
      </c>
      <c r="T21" s="13"/>
      <c r="U21" s="13"/>
      <c r="V21" s="26">
        <f t="shared" si="8"/>
        <v>0</v>
      </c>
      <c r="W21" s="13"/>
      <c r="X21" s="13"/>
      <c r="Y21" s="26">
        <f t="shared" si="9"/>
        <v>0</v>
      </c>
      <c r="Z21" s="13"/>
      <c r="AA21" s="13"/>
      <c r="AB21" s="26">
        <f t="shared" si="10"/>
        <v>0</v>
      </c>
      <c r="AC21" s="13"/>
      <c r="AD21" s="13"/>
      <c r="AE21" s="26">
        <f t="shared" si="11"/>
        <v>0</v>
      </c>
      <c r="AF21" s="13">
        <f t="shared" si="17"/>
        <v>0</v>
      </c>
      <c r="AG21" s="13">
        <f t="shared" si="18"/>
        <v>0</v>
      </c>
      <c r="AH21" s="26">
        <f t="shared" si="12"/>
        <v>0</v>
      </c>
      <c r="AI21" s="13">
        <f t="shared" si="19"/>
        <v>0</v>
      </c>
      <c r="AJ21" s="13">
        <f t="shared" si="20"/>
        <v>0</v>
      </c>
      <c r="AK21" s="26">
        <f t="shared" si="13"/>
        <v>0</v>
      </c>
      <c r="AL21" s="13">
        <f t="shared" si="14"/>
        <v>0</v>
      </c>
      <c r="AM21" s="13">
        <f t="shared" si="15"/>
        <v>0</v>
      </c>
      <c r="AN21" s="26">
        <f t="shared" si="16"/>
        <v>0</v>
      </c>
    </row>
    <row r="22" spans="1:40" x14ac:dyDescent="0.3">
      <c r="A22" s="23" t="str">
        <f>'2. Salaries_&amp;_Wages'!A22</f>
        <v>Entry Level Mech./Tech-C</v>
      </c>
      <c r="B22" s="80"/>
      <c r="C22" s="13"/>
      <c r="D22" s="26">
        <f t="shared" si="2"/>
        <v>0</v>
      </c>
      <c r="E22" s="13"/>
      <c r="F22" s="13"/>
      <c r="G22" s="26">
        <f t="shared" si="3"/>
        <v>0</v>
      </c>
      <c r="H22" s="13"/>
      <c r="I22" s="13"/>
      <c r="J22" s="26">
        <f t="shared" si="4"/>
        <v>0</v>
      </c>
      <c r="K22" s="13"/>
      <c r="L22" s="13"/>
      <c r="M22" s="26">
        <f t="shared" si="5"/>
        <v>0</v>
      </c>
      <c r="N22" s="13"/>
      <c r="O22" s="13"/>
      <c r="P22" s="26">
        <f t="shared" si="6"/>
        <v>0</v>
      </c>
      <c r="Q22" s="13"/>
      <c r="R22" s="13"/>
      <c r="S22" s="26">
        <f t="shared" si="7"/>
        <v>0</v>
      </c>
      <c r="T22" s="13"/>
      <c r="U22" s="13"/>
      <c r="V22" s="26">
        <f t="shared" si="8"/>
        <v>0</v>
      </c>
      <c r="W22" s="13"/>
      <c r="X22" s="13"/>
      <c r="Y22" s="26">
        <f t="shared" si="9"/>
        <v>0</v>
      </c>
      <c r="Z22" s="13"/>
      <c r="AA22" s="13"/>
      <c r="AB22" s="26">
        <f t="shared" si="10"/>
        <v>0</v>
      </c>
      <c r="AC22" s="13"/>
      <c r="AD22" s="13"/>
      <c r="AE22" s="26">
        <f t="shared" si="11"/>
        <v>0</v>
      </c>
      <c r="AF22" s="13">
        <f t="shared" si="17"/>
        <v>0</v>
      </c>
      <c r="AG22" s="13">
        <f t="shared" si="18"/>
        <v>0</v>
      </c>
      <c r="AH22" s="26">
        <f t="shared" si="12"/>
        <v>0</v>
      </c>
      <c r="AI22" s="13">
        <f t="shared" si="19"/>
        <v>0</v>
      </c>
      <c r="AJ22" s="13">
        <f t="shared" si="20"/>
        <v>0</v>
      </c>
      <c r="AK22" s="26">
        <f t="shared" si="13"/>
        <v>0</v>
      </c>
      <c r="AL22" s="13">
        <f t="shared" si="14"/>
        <v>0</v>
      </c>
      <c r="AM22" s="13">
        <f t="shared" si="15"/>
        <v>0</v>
      </c>
      <c r="AN22" s="26">
        <f t="shared" si="16"/>
        <v>0</v>
      </c>
    </row>
    <row r="23" spans="1:40" x14ac:dyDescent="0.3">
      <c r="A23" s="23" t="str">
        <f>'2. Salaries_&amp;_Wages'!A23</f>
        <v>Maintenance Utility Worker</v>
      </c>
      <c r="B23" s="80"/>
      <c r="C23" s="13"/>
      <c r="D23" s="26">
        <f t="shared" si="2"/>
        <v>0</v>
      </c>
      <c r="E23" s="13"/>
      <c r="F23" s="13"/>
      <c r="G23" s="26">
        <f t="shared" si="3"/>
        <v>0</v>
      </c>
      <c r="H23" s="13"/>
      <c r="I23" s="13"/>
      <c r="J23" s="26">
        <f t="shared" si="4"/>
        <v>0</v>
      </c>
      <c r="K23" s="13"/>
      <c r="L23" s="13"/>
      <c r="M23" s="26">
        <f t="shared" si="5"/>
        <v>0</v>
      </c>
      <c r="N23" s="13"/>
      <c r="O23" s="13"/>
      <c r="P23" s="26">
        <f t="shared" si="6"/>
        <v>0</v>
      </c>
      <c r="Q23" s="13"/>
      <c r="R23" s="13"/>
      <c r="S23" s="26">
        <f t="shared" si="7"/>
        <v>0</v>
      </c>
      <c r="T23" s="13"/>
      <c r="U23" s="13"/>
      <c r="V23" s="26">
        <f t="shared" si="8"/>
        <v>0</v>
      </c>
      <c r="W23" s="13"/>
      <c r="X23" s="13"/>
      <c r="Y23" s="26">
        <f t="shared" si="9"/>
        <v>0</v>
      </c>
      <c r="Z23" s="13"/>
      <c r="AA23" s="13"/>
      <c r="AB23" s="26">
        <f t="shared" si="10"/>
        <v>0</v>
      </c>
      <c r="AC23" s="13"/>
      <c r="AD23" s="13"/>
      <c r="AE23" s="26">
        <f t="shared" si="11"/>
        <v>0</v>
      </c>
      <c r="AF23" s="13">
        <f t="shared" si="17"/>
        <v>0</v>
      </c>
      <c r="AG23" s="13">
        <f t="shared" si="18"/>
        <v>0</v>
      </c>
      <c r="AH23" s="26">
        <f t="shared" si="12"/>
        <v>0</v>
      </c>
      <c r="AI23" s="13">
        <f t="shared" si="19"/>
        <v>0</v>
      </c>
      <c r="AJ23" s="13">
        <f t="shared" si="20"/>
        <v>0</v>
      </c>
      <c r="AK23" s="26">
        <f t="shared" si="13"/>
        <v>0</v>
      </c>
      <c r="AL23" s="13">
        <f t="shared" si="14"/>
        <v>0</v>
      </c>
      <c r="AM23" s="13">
        <f t="shared" si="15"/>
        <v>0</v>
      </c>
      <c r="AN23" s="26">
        <f t="shared" si="16"/>
        <v>0</v>
      </c>
    </row>
    <row r="24" spans="1:40" x14ac:dyDescent="0.3">
      <c r="A24" s="23" t="str">
        <f>'2. Salaries_&amp;_Wages'!A24</f>
        <v>Maintenance Clerk</v>
      </c>
      <c r="B24" s="80"/>
      <c r="C24" s="13"/>
      <c r="D24" s="26">
        <f t="shared" si="2"/>
        <v>0</v>
      </c>
      <c r="E24" s="13"/>
      <c r="F24" s="13"/>
      <c r="G24" s="26">
        <f t="shared" si="3"/>
        <v>0</v>
      </c>
      <c r="H24" s="13"/>
      <c r="I24" s="13"/>
      <c r="J24" s="26">
        <f t="shared" si="4"/>
        <v>0</v>
      </c>
      <c r="K24" s="13"/>
      <c r="L24" s="13"/>
      <c r="M24" s="26">
        <f t="shared" si="5"/>
        <v>0</v>
      </c>
      <c r="N24" s="13"/>
      <c r="O24" s="13"/>
      <c r="P24" s="26">
        <f t="shared" si="6"/>
        <v>0</v>
      </c>
      <c r="Q24" s="13"/>
      <c r="R24" s="13"/>
      <c r="S24" s="26">
        <f t="shared" si="7"/>
        <v>0</v>
      </c>
      <c r="T24" s="13"/>
      <c r="U24" s="13"/>
      <c r="V24" s="26">
        <f t="shared" si="8"/>
        <v>0</v>
      </c>
      <c r="W24" s="13"/>
      <c r="X24" s="13"/>
      <c r="Y24" s="26">
        <f t="shared" si="9"/>
        <v>0</v>
      </c>
      <c r="Z24" s="13"/>
      <c r="AA24" s="13"/>
      <c r="AB24" s="26">
        <f t="shared" si="10"/>
        <v>0</v>
      </c>
      <c r="AC24" s="13"/>
      <c r="AD24" s="13"/>
      <c r="AE24" s="26">
        <f t="shared" si="11"/>
        <v>0</v>
      </c>
      <c r="AF24" s="13">
        <f t="shared" si="17"/>
        <v>0</v>
      </c>
      <c r="AG24" s="13">
        <f t="shared" si="18"/>
        <v>0</v>
      </c>
      <c r="AH24" s="26">
        <f t="shared" si="12"/>
        <v>0</v>
      </c>
      <c r="AI24" s="13">
        <f t="shared" si="19"/>
        <v>0</v>
      </c>
      <c r="AJ24" s="13">
        <f t="shared" si="20"/>
        <v>0</v>
      </c>
      <c r="AK24" s="26">
        <f t="shared" si="13"/>
        <v>0</v>
      </c>
      <c r="AL24" s="13">
        <f t="shared" si="14"/>
        <v>0</v>
      </c>
      <c r="AM24" s="13">
        <f t="shared" si="15"/>
        <v>0</v>
      </c>
      <c r="AN24" s="26">
        <f t="shared" si="16"/>
        <v>0</v>
      </c>
    </row>
    <row r="25" spans="1:40" x14ac:dyDescent="0.3">
      <c r="A25" s="182">
        <f>'2. Salaries_&amp;_Wages'!A25</f>
        <v>0</v>
      </c>
      <c r="B25" s="80"/>
      <c r="C25" s="13"/>
      <c r="D25" s="26">
        <f t="shared" si="2"/>
        <v>0</v>
      </c>
      <c r="E25" s="13"/>
      <c r="F25" s="13"/>
      <c r="G25" s="26">
        <f t="shared" si="3"/>
        <v>0</v>
      </c>
      <c r="H25" s="13"/>
      <c r="I25" s="13"/>
      <c r="J25" s="26">
        <f t="shared" si="4"/>
        <v>0</v>
      </c>
      <c r="K25" s="13"/>
      <c r="L25" s="13"/>
      <c r="M25" s="26">
        <f t="shared" si="5"/>
        <v>0</v>
      </c>
      <c r="N25" s="13"/>
      <c r="O25" s="13"/>
      <c r="P25" s="26">
        <f t="shared" si="6"/>
        <v>0</v>
      </c>
      <c r="Q25" s="13"/>
      <c r="R25" s="13"/>
      <c r="S25" s="26">
        <f t="shared" si="7"/>
        <v>0</v>
      </c>
      <c r="T25" s="13"/>
      <c r="U25" s="13"/>
      <c r="V25" s="26">
        <f t="shared" si="8"/>
        <v>0</v>
      </c>
      <c r="W25" s="13"/>
      <c r="X25" s="13"/>
      <c r="Y25" s="26">
        <f t="shared" si="9"/>
        <v>0</v>
      </c>
      <c r="Z25" s="13"/>
      <c r="AA25" s="13"/>
      <c r="AB25" s="26">
        <f t="shared" si="10"/>
        <v>0</v>
      </c>
      <c r="AC25" s="13"/>
      <c r="AD25" s="13"/>
      <c r="AE25" s="26">
        <f t="shared" si="11"/>
        <v>0</v>
      </c>
      <c r="AF25" s="13">
        <f t="shared" si="17"/>
        <v>0</v>
      </c>
      <c r="AG25" s="13">
        <f t="shared" si="18"/>
        <v>0</v>
      </c>
      <c r="AH25" s="26">
        <f t="shared" si="12"/>
        <v>0</v>
      </c>
      <c r="AI25" s="13">
        <f t="shared" si="19"/>
        <v>0</v>
      </c>
      <c r="AJ25" s="13">
        <f t="shared" si="20"/>
        <v>0</v>
      </c>
      <c r="AK25" s="26">
        <f t="shared" si="13"/>
        <v>0</v>
      </c>
      <c r="AL25" s="13">
        <f t="shared" si="14"/>
        <v>0</v>
      </c>
      <c r="AM25" s="13">
        <f t="shared" si="15"/>
        <v>0</v>
      </c>
      <c r="AN25" s="26">
        <f t="shared" si="16"/>
        <v>0</v>
      </c>
    </row>
    <row r="26" spans="1:40" x14ac:dyDescent="0.3">
      <c r="A26" s="35">
        <f>'2. Salaries_&amp;_Wages'!A26</f>
        <v>0</v>
      </c>
      <c r="B26" s="80"/>
      <c r="C26" s="13"/>
      <c r="D26" s="26">
        <f t="shared" si="2"/>
        <v>0</v>
      </c>
      <c r="E26" s="13"/>
      <c r="F26" s="13"/>
      <c r="G26" s="26">
        <f t="shared" si="3"/>
        <v>0</v>
      </c>
      <c r="H26" s="13"/>
      <c r="I26" s="13"/>
      <c r="J26" s="26">
        <f t="shared" si="4"/>
        <v>0</v>
      </c>
      <c r="K26" s="13"/>
      <c r="L26" s="13"/>
      <c r="M26" s="26">
        <f t="shared" si="5"/>
        <v>0</v>
      </c>
      <c r="N26" s="13"/>
      <c r="O26" s="13"/>
      <c r="P26" s="26">
        <f t="shared" si="6"/>
        <v>0</v>
      </c>
      <c r="Q26" s="13"/>
      <c r="R26" s="13"/>
      <c r="S26" s="26">
        <f t="shared" si="7"/>
        <v>0</v>
      </c>
      <c r="T26" s="13"/>
      <c r="U26" s="13"/>
      <c r="V26" s="26">
        <f t="shared" si="8"/>
        <v>0</v>
      </c>
      <c r="W26" s="13"/>
      <c r="X26" s="13"/>
      <c r="Y26" s="26">
        <f t="shared" si="9"/>
        <v>0</v>
      </c>
      <c r="Z26" s="13"/>
      <c r="AA26" s="13"/>
      <c r="AB26" s="26">
        <f t="shared" si="10"/>
        <v>0</v>
      </c>
      <c r="AC26" s="13"/>
      <c r="AD26" s="13"/>
      <c r="AE26" s="26">
        <f t="shared" si="11"/>
        <v>0</v>
      </c>
      <c r="AF26" s="13">
        <f t="shared" si="17"/>
        <v>0</v>
      </c>
      <c r="AG26" s="13">
        <f t="shared" si="18"/>
        <v>0</v>
      </c>
      <c r="AH26" s="26">
        <f t="shared" si="12"/>
        <v>0</v>
      </c>
      <c r="AI26" s="13">
        <f t="shared" si="19"/>
        <v>0</v>
      </c>
      <c r="AJ26" s="13">
        <f t="shared" si="20"/>
        <v>0</v>
      </c>
      <c r="AK26" s="26">
        <f t="shared" si="13"/>
        <v>0</v>
      </c>
      <c r="AL26" s="13">
        <f t="shared" si="14"/>
        <v>0</v>
      </c>
      <c r="AM26" s="13">
        <f t="shared" si="15"/>
        <v>0</v>
      </c>
      <c r="AN26" s="26">
        <f t="shared" si="16"/>
        <v>0</v>
      </c>
    </row>
    <row r="27" spans="1:40" x14ac:dyDescent="0.3">
      <c r="A27" s="35">
        <f>'2. Salaries_&amp;_Wages'!A27</f>
        <v>0</v>
      </c>
      <c r="B27" s="80"/>
      <c r="C27" s="13"/>
      <c r="D27" s="26">
        <f t="shared" si="2"/>
        <v>0</v>
      </c>
      <c r="E27" s="13"/>
      <c r="F27" s="13"/>
      <c r="G27" s="26">
        <f t="shared" si="3"/>
        <v>0</v>
      </c>
      <c r="H27" s="13"/>
      <c r="I27" s="13"/>
      <c r="J27" s="26">
        <f t="shared" si="4"/>
        <v>0</v>
      </c>
      <c r="K27" s="13"/>
      <c r="L27" s="13"/>
      <c r="M27" s="26">
        <f t="shared" si="5"/>
        <v>0</v>
      </c>
      <c r="N27" s="13"/>
      <c r="O27" s="13"/>
      <c r="P27" s="26">
        <f t="shared" si="6"/>
        <v>0</v>
      </c>
      <c r="Q27" s="13"/>
      <c r="R27" s="13"/>
      <c r="S27" s="26">
        <f t="shared" si="7"/>
        <v>0</v>
      </c>
      <c r="T27" s="13"/>
      <c r="U27" s="13"/>
      <c r="V27" s="26">
        <f t="shared" si="8"/>
        <v>0</v>
      </c>
      <c r="W27" s="13"/>
      <c r="X27" s="13"/>
      <c r="Y27" s="26">
        <f t="shared" si="9"/>
        <v>0</v>
      </c>
      <c r="Z27" s="13"/>
      <c r="AA27" s="13"/>
      <c r="AB27" s="26">
        <f t="shared" si="10"/>
        <v>0</v>
      </c>
      <c r="AC27" s="13"/>
      <c r="AD27" s="13"/>
      <c r="AE27" s="26">
        <f t="shared" si="11"/>
        <v>0</v>
      </c>
      <c r="AF27" s="13">
        <f t="shared" si="17"/>
        <v>0</v>
      </c>
      <c r="AG27" s="13">
        <f t="shared" si="18"/>
        <v>0</v>
      </c>
      <c r="AH27" s="26">
        <f t="shared" si="12"/>
        <v>0</v>
      </c>
      <c r="AI27" s="13">
        <f t="shared" si="19"/>
        <v>0</v>
      </c>
      <c r="AJ27" s="13">
        <f t="shared" si="20"/>
        <v>0</v>
      </c>
      <c r="AK27" s="26">
        <f t="shared" si="13"/>
        <v>0</v>
      </c>
      <c r="AL27" s="13">
        <f t="shared" si="14"/>
        <v>0</v>
      </c>
      <c r="AM27" s="13">
        <f t="shared" si="15"/>
        <v>0</v>
      </c>
      <c r="AN27" s="26">
        <f t="shared" si="16"/>
        <v>0</v>
      </c>
    </row>
    <row r="28" spans="1:40" x14ac:dyDescent="0.3">
      <c r="A28" s="35">
        <f>'2. Salaries_&amp;_Wages'!A28</f>
        <v>0</v>
      </c>
      <c r="B28" s="80"/>
      <c r="C28" s="13"/>
      <c r="D28" s="26">
        <f t="shared" si="2"/>
        <v>0</v>
      </c>
      <c r="E28" s="13"/>
      <c r="F28" s="13"/>
      <c r="G28" s="26">
        <f t="shared" si="3"/>
        <v>0</v>
      </c>
      <c r="H28" s="13"/>
      <c r="I28" s="13"/>
      <c r="J28" s="26">
        <f t="shared" si="4"/>
        <v>0</v>
      </c>
      <c r="K28" s="13"/>
      <c r="L28" s="13"/>
      <c r="M28" s="26">
        <f t="shared" si="5"/>
        <v>0</v>
      </c>
      <c r="N28" s="13"/>
      <c r="O28" s="13"/>
      <c r="P28" s="26">
        <f t="shared" si="6"/>
        <v>0</v>
      </c>
      <c r="Q28" s="13"/>
      <c r="R28" s="13"/>
      <c r="S28" s="26">
        <f t="shared" si="7"/>
        <v>0</v>
      </c>
      <c r="T28" s="13"/>
      <c r="U28" s="13"/>
      <c r="V28" s="26">
        <f t="shared" si="8"/>
        <v>0</v>
      </c>
      <c r="W28" s="13"/>
      <c r="X28" s="13"/>
      <c r="Y28" s="26">
        <f t="shared" si="9"/>
        <v>0</v>
      </c>
      <c r="Z28" s="13"/>
      <c r="AA28" s="13"/>
      <c r="AB28" s="26">
        <f t="shared" si="10"/>
        <v>0</v>
      </c>
      <c r="AC28" s="13"/>
      <c r="AD28" s="13"/>
      <c r="AE28" s="26">
        <f t="shared" si="11"/>
        <v>0</v>
      </c>
      <c r="AF28" s="13">
        <f t="shared" si="17"/>
        <v>0</v>
      </c>
      <c r="AG28" s="13">
        <f t="shared" si="18"/>
        <v>0</v>
      </c>
      <c r="AH28" s="26">
        <f t="shared" si="12"/>
        <v>0</v>
      </c>
      <c r="AI28" s="13">
        <f t="shared" si="19"/>
        <v>0</v>
      </c>
      <c r="AJ28" s="13">
        <f t="shared" si="20"/>
        <v>0</v>
      </c>
      <c r="AK28" s="26">
        <f t="shared" si="13"/>
        <v>0</v>
      </c>
      <c r="AL28" s="13">
        <f t="shared" si="14"/>
        <v>0</v>
      </c>
      <c r="AM28" s="13">
        <f t="shared" si="15"/>
        <v>0</v>
      </c>
      <c r="AN28" s="26">
        <f t="shared" si="16"/>
        <v>0</v>
      </c>
    </row>
    <row r="29" spans="1:40" x14ac:dyDescent="0.3">
      <c r="A29" s="35">
        <f>'2. Salaries_&amp;_Wages'!A29</f>
        <v>0</v>
      </c>
      <c r="B29" s="80"/>
      <c r="C29" s="13"/>
      <c r="D29" s="26">
        <f t="shared" si="2"/>
        <v>0</v>
      </c>
      <c r="E29" s="13"/>
      <c r="F29" s="13"/>
      <c r="G29" s="26">
        <f t="shared" si="3"/>
        <v>0</v>
      </c>
      <c r="H29" s="13"/>
      <c r="I29" s="13"/>
      <c r="J29" s="26">
        <f t="shared" si="4"/>
        <v>0</v>
      </c>
      <c r="K29" s="13"/>
      <c r="L29" s="13"/>
      <c r="M29" s="26">
        <f t="shared" si="5"/>
        <v>0</v>
      </c>
      <c r="N29" s="13"/>
      <c r="O29" s="13"/>
      <c r="P29" s="26">
        <f t="shared" si="6"/>
        <v>0</v>
      </c>
      <c r="Q29" s="13"/>
      <c r="R29" s="13"/>
      <c r="S29" s="26">
        <f t="shared" si="7"/>
        <v>0</v>
      </c>
      <c r="T29" s="13"/>
      <c r="U29" s="13"/>
      <c r="V29" s="26">
        <f t="shared" si="8"/>
        <v>0</v>
      </c>
      <c r="W29" s="13"/>
      <c r="X29" s="13"/>
      <c r="Y29" s="26">
        <f t="shared" si="9"/>
        <v>0</v>
      </c>
      <c r="Z29" s="13"/>
      <c r="AA29" s="13"/>
      <c r="AB29" s="26">
        <f t="shared" si="10"/>
        <v>0</v>
      </c>
      <c r="AC29" s="13"/>
      <c r="AD29" s="13"/>
      <c r="AE29" s="26">
        <f t="shared" si="11"/>
        <v>0</v>
      </c>
      <c r="AF29" s="13">
        <f t="shared" si="17"/>
        <v>0</v>
      </c>
      <c r="AG29" s="13">
        <f t="shared" si="18"/>
        <v>0</v>
      </c>
      <c r="AH29" s="26">
        <f t="shared" si="12"/>
        <v>0</v>
      </c>
      <c r="AI29" s="13">
        <f t="shared" si="19"/>
        <v>0</v>
      </c>
      <c r="AJ29" s="13">
        <f t="shared" si="20"/>
        <v>0</v>
      </c>
      <c r="AK29" s="26">
        <f t="shared" si="13"/>
        <v>0</v>
      </c>
      <c r="AL29" s="13">
        <f t="shared" si="14"/>
        <v>0</v>
      </c>
      <c r="AM29" s="13">
        <f t="shared" si="15"/>
        <v>0</v>
      </c>
      <c r="AN29" s="26">
        <f t="shared" si="16"/>
        <v>0</v>
      </c>
    </row>
    <row r="30" spans="1:40" x14ac:dyDescent="0.3">
      <c r="A30" s="35">
        <f>'2. Salaries_&amp;_Wages'!A30</f>
        <v>0</v>
      </c>
      <c r="B30" s="80"/>
      <c r="C30" s="13"/>
      <c r="D30" s="26">
        <f t="shared" si="2"/>
        <v>0</v>
      </c>
      <c r="E30" s="13"/>
      <c r="F30" s="13"/>
      <c r="G30" s="26">
        <f t="shared" si="3"/>
        <v>0</v>
      </c>
      <c r="H30" s="13"/>
      <c r="I30" s="13"/>
      <c r="J30" s="26">
        <f t="shared" si="4"/>
        <v>0</v>
      </c>
      <c r="K30" s="13"/>
      <c r="L30" s="13"/>
      <c r="M30" s="26">
        <f t="shared" si="5"/>
        <v>0</v>
      </c>
      <c r="N30" s="13"/>
      <c r="O30" s="13"/>
      <c r="P30" s="26">
        <f t="shared" si="6"/>
        <v>0</v>
      </c>
      <c r="Q30" s="13"/>
      <c r="R30" s="13"/>
      <c r="S30" s="26">
        <f t="shared" si="7"/>
        <v>0</v>
      </c>
      <c r="T30" s="13"/>
      <c r="U30" s="13"/>
      <c r="V30" s="26">
        <f t="shared" si="8"/>
        <v>0</v>
      </c>
      <c r="W30" s="13"/>
      <c r="X30" s="13"/>
      <c r="Y30" s="26">
        <f t="shared" si="9"/>
        <v>0</v>
      </c>
      <c r="Z30" s="13"/>
      <c r="AA30" s="13"/>
      <c r="AB30" s="26">
        <f t="shared" si="10"/>
        <v>0</v>
      </c>
      <c r="AC30" s="13"/>
      <c r="AD30" s="13"/>
      <c r="AE30" s="26">
        <f t="shared" si="11"/>
        <v>0</v>
      </c>
      <c r="AF30" s="13">
        <f t="shared" si="17"/>
        <v>0</v>
      </c>
      <c r="AG30" s="13">
        <f t="shared" si="18"/>
        <v>0</v>
      </c>
      <c r="AH30" s="26">
        <f t="shared" si="12"/>
        <v>0</v>
      </c>
      <c r="AI30" s="13">
        <f t="shared" si="19"/>
        <v>0</v>
      </c>
      <c r="AJ30" s="13">
        <f t="shared" si="20"/>
        <v>0</v>
      </c>
      <c r="AK30" s="26">
        <f t="shared" si="13"/>
        <v>0</v>
      </c>
      <c r="AL30" s="13">
        <f t="shared" si="14"/>
        <v>0</v>
      </c>
      <c r="AM30" s="13">
        <f t="shared" si="15"/>
        <v>0</v>
      </c>
      <c r="AN30" s="26">
        <f t="shared" si="16"/>
        <v>0</v>
      </c>
    </row>
    <row r="31" spans="1:40" x14ac:dyDescent="0.3">
      <c r="A31" s="35">
        <f>'2. Salaries_&amp;_Wages'!A31</f>
        <v>0</v>
      </c>
      <c r="B31" s="80"/>
      <c r="C31" s="13"/>
      <c r="D31" s="26">
        <f t="shared" si="2"/>
        <v>0</v>
      </c>
      <c r="E31" s="13"/>
      <c r="F31" s="13"/>
      <c r="G31" s="26">
        <f t="shared" si="3"/>
        <v>0</v>
      </c>
      <c r="H31" s="13"/>
      <c r="I31" s="13"/>
      <c r="J31" s="26">
        <f t="shared" si="4"/>
        <v>0</v>
      </c>
      <c r="K31" s="13"/>
      <c r="L31" s="13"/>
      <c r="M31" s="26">
        <f t="shared" si="5"/>
        <v>0</v>
      </c>
      <c r="N31" s="13"/>
      <c r="O31" s="13"/>
      <c r="P31" s="26">
        <f t="shared" si="6"/>
        <v>0</v>
      </c>
      <c r="Q31" s="13"/>
      <c r="R31" s="13"/>
      <c r="S31" s="26">
        <f t="shared" si="7"/>
        <v>0</v>
      </c>
      <c r="T31" s="13"/>
      <c r="U31" s="13"/>
      <c r="V31" s="26">
        <f t="shared" si="8"/>
        <v>0</v>
      </c>
      <c r="W31" s="13"/>
      <c r="X31" s="13"/>
      <c r="Y31" s="26">
        <f t="shared" si="9"/>
        <v>0</v>
      </c>
      <c r="Z31" s="13"/>
      <c r="AA31" s="13"/>
      <c r="AB31" s="26">
        <f t="shared" si="10"/>
        <v>0</v>
      </c>
      <c r="AC31" s="13"/>
      <c r="AD31" s="13"/>
      <c r="AE31" s="26">
        <f t="shared" si="11"/>
        <v>0</v>
      </c>
      <c r="AF31" s="13">
        <f t="shared" si="17"/>
        <v>0</v>
      </c>
      <c r="AG31" s="13">
        <f t="shared" si="18"/>
        <v>0</v>
      </c>
      <c r="AH31" s="26">
        <f t="shared" si="12"/>
        <v>0</v>
      </c>
      <c r="AI31" s="13">
        <f t="shared" si="19"/>
        <v>0</v>
      </c>
      <c r="AJ31" s="13">
        <f t="shared" si="20"/>
        <v>0</v>
      </c>
      <c r="AK31" s="26">
        <f t="shared" si="13"/>
        <v>0</v>
      </c>
      <c r="AL31" s="13">
        <f t="shared" si="14"/>
        <v>0</v>
      </c>
      <c r="AM31" s="13">
        <f t="shared" si="15"/>
        <v>0</v>
      </c>
      <c r="AN31" s="26">
        <f t="shared" si="16"/>
        <v>0</v>
      </c>
    </row>
    <row r="32" spans="1:40" x14ac:dyDescent="0.3">
      <c r="A32" s="58">
        <f>'2. Salaries_&amp;_Wages'!A32</f>
        <v>0</v>
      </c>
      <c r="B32" s="88"/>
      <c r="C32" s="60"/>
      <c r="D32" s="61">
        <f t="shared" si="2"/>
        <v>0</v>
      </c>
      <c r="E32" s="60"/>
      <c r="F32" s="60"/>
      <c r="G32" s="61">
        <f t="shared" si="3"/>
        <v>0</v>
      </c>
      <c r="H32" s="60"/>
      <c r="I32" s="60"/>
      <c r="J32" s="61">
        <f t="shared" si="4"/>
        <v>0</v>
      </c>
      <c r="K32" s="60"/>
      <c r="L32" s="60"/>
      <c r="M32" s="61">
        <f t="shared" si="5"/>
        <v>0</v>
      </c>
      <c r="N32" s="60"/>
      <c r="O32" s="60"/>
      <c r="P32" s="61">
        <f t="shared" si="6"/>
        <v>0</v>
      </c>
      <c r="Q32" s="60"/>
      <c r="R32" s="60"/>
      <c r="S32" s="61">
        <f t="shared" si="7"/>
        <v>0</v>
      </c>
      <c r="T32" s="60"/>
      <c r="U32" s="60"/>
      <c r="V32" s="61">
        <f t="shared" si="8"/>
        <v>0</v>
      </c>
      <c r="W32" s="60"/>
      <c r="X32" s="60"/>
      <c r="Y32" s="61">
        <f t="shared" si="9"/>
        <v>0</v>
      </c>
      <c r="Z32" s="60"/>
      <c r="AA32" s="60"/>
      <c r="AB32" s="61">
        <f t="shared" si="10"/>
        <v>0</v>
      </c>
      <c r="AC32" s="60"/>
      <c r="AD32" s="60"/>
      <c r="AE32" s="61">
        <f t="shared" si="11"/>
        <v>0</v>
      </c>
      <c r="AF32" s="60">
        <f t="shared" si="17"/>
        <v>0</v>
      </c>
      <c r="AG32" s="60">
        <f t="shared" si="18"/>
        <v>0</v>
      </c>
      <c r="AH32" s="61">
        <f t="shared" si="12"/>
        <v>0</v>
      </c>
      <c r="AI32" s="60">
        <f t="shared" si="19"/>
        <v>0</v>
      </c>
      <c r="AJ32" s="60">
        <f t="shared" si="20"/>
        <v>0</v>
      </c>
      <c r="AK32" s="61">
        <f t="shared" si="13"/>
        <v>0</v>
      </c>
      <c r="AL32" s="60">
        <f t="shared" si="14"/>
        <v>0</v>
      </c>
      <c r="AM32" s="60">
        <f t="shared" si="15"/>
        <v>0</v>
      </c>
      <c r="AN32" s="61">
        <f t="shared" si="16"/>
        <v>0</v>
      </c>
    </row>
    <row r="33" spans="1:40" ht="15" thickBot="1" x14ac:dyDescent="0.35">
      <c r="A33" s="67"/>
      <c r="B33" s="207"/>
      <c r="C33" s="208"/>
      <c r="D33" s="85">
        <f>SUM(D5:D32)</f>
        <v>0</v>
      </c>
      <c r="E33" s="218"/>
      <c r="F33" s="208"/>
      <c r="G33" s="85">
        <f>SUM(G5:G32)</f>
        <v>0</v>
      </c>
      <c r="H33" s="218"/>
      <c r="I33" s="208"/>
      <c r="J33" s="85">
        <f>SUM(J5:J32)</f>
        <v>0</v>
      </c>
      <c r="K33" s="218"/>
      <c r="L33" s="208"/>
      <c r="M33" s="85">
        <f>SUM(M5:M32)</f>
        <v>0</v>
      </c>
      <c r="N33" s="218"/>
      <c r="O33" s="208"/>
      <c r="P33" s="85">
        <f>SUM(P5:P32)</f>
        <v>0</v>
      </c>
      <c r="Q33" s="218"/>
      <c r="R33" s="208"/>
      <c r="S33" s="85">
        <f>SUM(S5:S32)</f>
        <v>0</v>
      </c>
      <c r="T33" s="218"/>
      <c r="U33" s="208"/>
      <c r="V33" s="85">
        <f>SUM(V5:V32)</f>
        <v>0</v>
      </c>
      <c r="W33" s="218"/>
      <c r="X33" s="208"/>
      <c r="Y33" s="85">
        <f>SUM(Y5:Y32)</f>
        <v>0</v>
      </c>
      <c r="Z33" s="218"/>
      <c r="AA33" s="208"/>
      <c r="AB33" s="85">
        <f>SUM(AB5:AB32)</f>
        <v>0</v>
      </c>
      <c r="AC33" s="218"/>
      <c r="AD33" s="208"/>
      <c r="AE33" s="85">
        <f>SUM(AE5:AE32)</f>
        <v>0</v>
      </c>
      <c r="AF33" s="93">
        <f t="shared" si="17"/>
        <v>0</v>
      </c>
      <c r="AG33" s="93">
        <f t="shared" si="18"/>
        <v>0</v>
      </c>
      <c r="AH33" s="85">
        <f t="shared" si="12"/>
        <v>0</v>
      </c>
      <c r="AI33" s="93">
        <f t="shared" si="19"/>
        <v>0</v>
      </c>
      <c r="AJ33" s="93">
        <f t="shared" si="20"/>
        <v>0</v>
      </c>
      <c r="AK33" s="85">
        <f t="shared" si="13"/>
        <v>0</v>
      </c>
      <c r="AL33" s="93">
        <f t="shared" si="14"/>
        <v>0</v>
      </c>
      <c r="AM33" s="93">
        <f t="shared" si="15"/>
        <v>0</v>
      </c>
      <c r="AN33" s="85">
        <f t="shared" si="16"/>
        <v>0</v>
      </c>
    </row>
    <row r="35" spans="1:40" ht="28.8" x14ac:dyDescent="0.3">
      <c r="A35" s="187" t="s">
        <v>123</v>
      </c>
      <c r="B35" s="8"/>
      <c r="C35" s="8"/>
      <c r="D35" s="8"/>
      <c r="G35" s="8"/>
      <c r="J35" s="8"/>
      <c r="M35" s="8"/>
      <c r="P35" s="8"/>
      <c r="S35" s="8"/>
      <c r="V35" s="8"/>
      <c r="Y35" s="8"/>
      <c r="AB35" s="8"/>
      <c r="AE35" s="8"/>
    </row>
    <row r="37" spans="1:40" s="5" customFormat="1" x14ac:dyDescent="0.3">
      <c r="A37" s="6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sheetData>
  <mergeCells count="37">
    <mergeCell ref="T2:V2"/>
    <mergeCell ref="T1:V1"/>
    <mergeCell ref="AC2:AE2"/>
    <mergeCell ref="AC1:AE1"/>
    <mergeCell ref="Z2:AB2"/>
    <mergeCell ref="Z1:AB1"/>
    <mergeCell ref="W2:Y2"/>
    <mergeCell ref="W1:Y1"/>
    <mergeCell ref="AL2:AN2"/>
    <mergeCell ref="AL1:AN1"/>
    <mergeCell ref="AI2:AK2"/>
    <mergeCell ref="AI1:AK1"/>
    <mergeCell ref="AF2:AH2"/>
    <mergeCell ref="AF1:AH1"/>
    <mergeCell ref="T33:U33"/>
    <mergeCell ref="W33:X33"/>
    <mergeCell ref="Z33:AA33"/>
    <mergeCell ref="AC33:AD33"/>
    <mergeCell ref="B33:C33"/>
    <mergeCell ref="E33:F33"/>
    <mergeCell ref="H33:I33"/>
    <mergeCell ref="K33:L33"/>
    <mergeCell ref="N33:O33"/>
    <mergeCell ref="Q33:R33"/>
    <mergeCell ref="A1:A2"/>
    <mergeCell ref="Q2:S2"/>
    <mergeCell ref="Q1:S1"/>
    <mergeCell ref="N2:P2"/>
    <mergeCell ref="N1:P1"/>
    <mergeCell ref="K2:M2"/>
    <mergeCell ref="K1:M1"/>
    <mergeCell ref="H2:J2"/>
    <mergeCell ref="H1:J1"/>
    <mergeCell ref="E2:G2"/>
    <mergeCell ref="E1:G1"/>
    <mergeCell ref="B2:D2"/>
    <mergeCell ref="B1:D1"/>
  </mergeCells>
  <pageMargins left="0.7" right="0.7" top="1" bottom="0.75" header="0.3" footer="0.3"/>
  <pageSetup fitToWidth="0"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8" manualBreakCount="8">
    <brk id="7" max="1048575" man="1"/>
    <brk id="13" max="1048575" man="1"/>
    <brk id="16" max="1048575" man="1"/>
    <brk id="22" max="1048575" man="1"/>
    <brk id="28" max="1048575" man="1"/>
    <brk id="31" max="1048575" man="1"/>
    <brk id="34" max="1048575" man="1"/>
    <brk id="3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zoomScaleNormal="100" workbookViewId="0">
      <selection activeCell="C7" sqref="C7"/>
    </sheetView>
  </sheetViews>
  <sheetFormatPr defaultColWidth="9.109375" defaultRowHeight="14.4" x14ac:dyDescent="0.3"/>
  <cols>
    <col min="1" max="1" width="38.6640625" style="4" bestFit="1" customWidth="1"/>
    <col min="2" max="2" width="10.33203125" style="4" bestFit="1" customWidth="1"/>
    <col min="3" max="14" width="18.44140625" style="1" bestFit="1" customWidth="1"/>
    <col min="15" max="15" width="18.44140625" style="4" bestFit="1" customWidth="1"/>
    <col min="16" max="16384" width="9.109375" style="4"/>
  </cols>
  <sheetData>
    <row r="1" spans="1:15" s="200" customFormat="1" x14ac:dyDescent="0.3">
      <c r="A1" s="225" t="s">
        <v>136</v>
      </c>
      <c r="B1" s="226"/>
      <c r="C1" s="141" t="s">
        <v>1</v>
      </c>
      <c r="D1" s="141" t="s">
        <v>2</v>
      </c>
      <c r="E1" s="141" t="s">
        <v>3</v>
      </c>
      <c r="F1" s="141" t="s">
        <v>4</v>
      </c>
      <c r="G1" s="141" t="s">
        <v>5</v>
      </c>
      <c r="H1" s="141" t="s">
        <v>6</v>
      </c>
      <c r="I1" s="141" t="s">
        <v>7</v>
      </c>
      <c r="J1" s="141" t="s">
        <v>8</v>
      </c>
      <c r="K1" s="141" t="s">
        <v>9</v>
      </c>
      <c r="L1" s="141" t="s">
        <v>10</v>
      </c>
      <c r="M1" s="141" t="s">
        <v>22</v>
      </c>
      <c r="N1" s="141" t="s">
        <v>23</v>
      </c>
      <c r="O1" s="140" t="s">
        <v>124</v>
      </c>
    </row>
    <row r="2" spans="1:15" s="200" customFormat="1" ht="15" thickBot="1" x14ac:dyDescent="0.35">
      <c r="A2" s="227"/>
      <c r="B2" s="228"/>
      <c r="C2" s="201" t="s">
        <v>11</v>
      </c>
      <c r="D2" s="201" t="s">
        <v>12</v>
      </c>
      <c r="E2" s="201" t="s">
        <v>14</v>
      </c>
      <c r="F2" s="201" t="s">
        <v>15</v>
      </c>
      <c r="G2" s="201" t="s">
        <v>16</v>
      </c>
      <c r="H2" s="201" t="s">
        <v>17</v>
      </c>
      <c r="I2" s="201" t="s">
        <v>18</v>
      </c>
      <c r="J2" s="201" t="s">
        <v>19</v>
      </c>
      <c r="K2" s="201" t="s">
        <v>20</v>
      </c>
      <c r="L2" s="201" t="s">
        <v>21</v>
      </c>
      <c r="M2" s="201" t="s">
        <v>13</v>
      </c>
      <c r="N2" s="201" t="s">
        <v>24</v>
      </c>
      <c r="O2" s="202" t="s">
        <v>125</v>
      </c>
    </row>
    <row r="3" spans="1:15" s="7" customFormat="1" x14ac:dyDescent="0.3">
      <c r="A3" s="70" t="s">
        <v>39</v>
      </c>
      <c r="B3" s="139" t="s">
        <v>135</v>
      </c>
      <c r="C3" s="39" t="s">
        <v>28</v>
      </c>
      <c r="D3" s="39" t="s">
        <v>28</v>
      </c>
      <c r="E3" s="39" t="s">
        <v>28</v>
      </c>
      <c r="F3" s="39" t="s">
        <v>28</v>
      </c>
      <c r="G3" s="39" t="s">
        <v>28</v>
      </c>
      <c r="H3" s="39" t="s">
        <v>28</v>
      </c>
      <c r="I3" s="39" t="s">
        <v>28</v>
      </c>
      <c r="J3" s="39" t="s">
        <v>28</v>
      </c>
      <c r="K3" s="39" t="s">
        <v>28</v>
      </c>
      <c r="L3" s="39" t="s">
        <v>28</v>
      </c>
      <c r="M3" s="39" t="s">
        <v>28</v>
      </c>
      <c r="N3" s="39" t="s">
        <v>28</v>
      </c>
      <c r="O3" s="151" t="s">
        <v>28</v>
      </c>
    </row>
    <row r="4" spans="1:15" x14ac:dyDescent="0.3">
      <c r="A4" s="71" t="s">
        <v>80</v>
      </c>
      <c r="B4" s="194"/>
      <c r="C4" s="77"/>
      <c r="D4" s="44"/>
      <c r="E4" s="44"/>
      <c r="F4" s="44"/>
      <c r="G4" s="44"/>
      <c r="H4" s="44"/>
      <c r="I4" s="44"/>
      <c r="J4" s="44"/>
      <c r="K4" s="44"/>
      <c r="L4" s="44"/>
      <c r="M4" s="44">
        <f t="shared" ref="M4:M32" si="0">SUM(C4:G4)</f>
        <v>0</v>
      </c>
      <c r="N4" s="44">
        <f t="shared" ref="N4:N32" si="1">SUM(H4:L4)</f>
        <v>0</v>
      </c>
      <c r="O4" s="188">
        <f>SUM(M4:N4)</f>
        <v>0</v>
      </c>
    </row>
    <row r="5" spans="1:15" x14ac:dyDescent="0.3">
      <c r="A5" s="72" t="s">
        <v>81</v>
      </c>
      <c r="B5" s="195"/>
      <c r="C5" s="79"/>
      <c r="D5" s="26"/>
      <c r="E5" s="26"/>
      <c r="F5" s="26"/>
      <c r="G5" s="26"/>
      <c r="H5" s="26"/>
      <c r="I5" s="26"/>
      <c r="J5" s="26"/>
      <c r="K5" s="26"/>
      <c r="L5" s="26"/>
      <c r="M5" s="26">
        <f t="shared" si="0"/>
        <v>0</v>
      </c>
      <c r="N5" s="26">
        <f t="shared" si="1"/>
        <v>0</v>
      </c>
      <c r="O5" s="189">
        <f t="shared" ref="O5:O32" si="2">SUM(M5:N5)</f>
        <v>0</v>
      </c>
    </row>
    <row r="6" spans="1:15" x14ac:dyDescent="0.3">
      <c r="A6" s="72" t="s">
        <v>82</v>
      </c>
      <c r="B6" s="195"/>
      <c r="C6" s="79"/>
      <c r="D6" s="26"/>
      <c r="E6" s="26"/>
      <c r="F6" s="26"/>
      <c r="G6" s="26"/>
      <c r="H6" s="26"/>
      <c r="I6" s="26"/>
      <c r="J6" s="26"/>
      <c r="K6" s="26"/>
      <c r="L6" s="26"/>
      <c r="M6" s="26">
        <f t="shared" si="0"/>
        <v>0</v>
      </c>
      <c r="N6" s="26">
        <f t="shared" si="1"/>
        <v>0</v>
      </c>
      <c r="O6" s="189">
        <f t="shared" si="2"/>
        <v>0</v>
      </c>
    </row>
    <row r="7" spans="1:15" x14ac:dyDescent="0.3">
      <c r="A7" s="72" t="s">
        <v>83</v>
      </c>
      <c r="B7" s="195"/>
      <c r="C7" s="79"/>
      <c r="D7" s="26"/>
      <c r="E7" s="26"/>
      <c r="F7" s="26"/>
      <c r="G7" s="26"/>
      <c r="H7" s="26"/>
      <c r="I7" s="26"/>
      <c r="J7" s="26"/>
      <c r="K7" s="26"/>
      <c r="L7" s="26"/>
      <c r="M7" s="26">
        <f t="shared" si="0"/>
        <v>0</v>
      </c>
      <c r="N7" s="26">
        <f t="shared" si="1"/>
        <v>0</v>
      </c>
      <c r="O7" s="189">
        <f t="shared" si="2"/>
        <v>0</v>
      </c>
    </row>
    <row r="8" spans="1:15" x14ac:dyDescent="0.3">
      <c r="A8" s="74" t="s">
        <v>84</v>
      </c>
      <c r="B8" s="196"/>
      <c r="C8" s="79"/>
      <c r="D8" s="26"/>
      <c r="E8" s="26"/>
      <c r="F8" s="26"/>
      <c r="G8" s="26"/>
      <c r="H8" s="26"/>
      <c r="I8" s="26"/>
      <c r="J8" s="26"/>
      <c r="K8" s="26"/>
      <c r="L8" s="26"/>
      <c r="M8" s="26">
        <f t="shared" si="0"/>
        <v>0</v>
      </c>
      <c r="N8" s="26">
        <f t="shared" si="1"/>
        <v>0</v>
      </c>
      <c r="O8" s="189">
        <f t="shared" si="2"/>
        <v>0</v>
      </c>
    </row>
    <row r="9" spans="1:15" x14ac:dyDescent="0.3">
      <c r="A9" s="74" t="s">
        <v>85</v>
      </c>
      <c r="B9" s="196"/>
      <c r="C9" s="26"/>
      <c r="D9" s="26"/>
      <c r="E9" s="26"/>
      <c r="F9" s="26"/>
      <c r="G9" s="26"/>
      <c r="H9" s="26"/>
      <c r="I9" s="26"/>
      <c r="J9" s="26"/>
      <c r="K9" s="26"/>
      <c r="L9" s="26"/>
      <c r="M9" s="26">
        <f t="shared" si="0"/>
        <v>0</v>
      </c>
      <c r="N9" s="26">
        <f t="shared" si="1"/>
        <v>0</v>
      </c>
      <c r="O9" s="189">
        <f t="shared" si="2"/>
        <v>0</v>
      </c>
    </row>
    <row r="10" spans="1:15" x14ac:dyDescent="0.3">
      <c r="A10" s="74" t="s">
        <v>86</v>
      </c>
      <c r="B10" s="196"/>
      <c r="C10" s="26"/>
      <c r="D10" s="26"/>
      <c r="E10" s="26"/>
      <c r="F10" s="26"/>
      <c r="G10" s="26"/>
      <c r="H10" s="26"/>
      <c r="I10" s="26"/>
      <c r="J10" s="26"/>
      <c r="K10" s="26"/>
      <c r="L10" s="26"/>
      <c r="M10" s="26">
        <f t="shared" si="0"/>
        <v>0</v>
      </c>
      <c r="N10" s="26">
        <f t="shared" si="1"/>
        <v>0</v>
      </c>
      <c r="O10" s="189">
        <f t="shared" si="2"/>
        <v>0</v>
      </c>
    </row>
    <row r="11" spans="1:15" x14ac:dyDescent="0.3">
      <c r="A11" s="74" t="s">
        <v>87</v>
      </c>
      <c r="B11" s="196"/>
      <c r="C11" s="26"/>
      <c r="D11" s="26"/>
      <c r="E11" s="26"/>
      <c r="F11" s="26"/>
      <c r="G11" s="26"/>
      <c r="H11" s="26"/>
      <c r="I11" s="26"/>
      <c r="J11" s="26"/>
      <c r="K11" s="26"/>
      <c r="L11" s="26"/>
      <c r="M11" s="26">
        <f t="shared" si="0"/>
        <v>0</v>
      </c>
      <c r="N11" s="26">
        <f t="shared" si="1"/>
        <v>0</v>
      </c>
      <c r="O11" s="189">
        <f t="shared" si="2"/>
        <v>0</v>
      </c>
    </row>
    <row r="12" spans="1:15" x14ac:dyDescent="0.3">
      <c r="A12" s="74" t="s">
        <v>88</v>
      </c>
      <c r="B12" s="196"/>
      <c r="C12" s="26"/>
      <c r="D12" s="26"/>
      <c r="E12" s="26"/>
      <c r="F12" s="26"/>
      <c r="G12" s="26"/>
      <c r="H12" s="26"/>
      <c r="I12" s="26"/>
      <c r="J12" s="26"/>
      <c r="K12" s="26"/>
      <c r="L12" s="26"/>
      <c r="M12" s="26">
        <f t="shared" si="0"/>
        <v>0</v>
      </c>
      <c r="N12" s="26">
        <f t="shared" si="1"/>
        <v>0</v>
      </c>
      <c r="O12" s="189">
        <f t="shared" si="2"/>
        <v>0</v>
      </c>
    </row>
    <row r="13" spans="1:15" x14ac:dyDescent="0.3">
      <c r="A13" s="75" t="s">
        <v>89</v>
      </c>
      <c r="B13" s="197"/>
      <c r="C13" s="26"/>
      <c r="D13" s="26"/>
      <c r="E13" s="26"/>
      <c r="F13" s="26"/>
      <c r="G13" s="26"/>
      <c r="H13" s="26"/>
      <c r="I13" s="26"/>
      <c r="J13" s="26"/>
      <c r="K13" s="26"/>
      <c r="L13" s="26"/>
      <c r="M13" s="26">
        <f t="shared" si="0"/>
        <v>0</v>
      </c>
      <c r="N13" s="26">
        <f t="shared" si="1"/>
        <v>0</v>
      </c>
      <c r="O13" s="189">
        <f t="shared" si="2"/>
        <v>0</v>
      </c>
    </row>
    <row r="14" spans="1:15" x14ac:dyDescent="0.3">
      <c r="A14" s="74" t="s">
        <v>90</v>
      </c>
      <c r="B14" s="196"/>
      <c r="C14" s="26"/>
      <c r="D14" s="26"/>
      <c r="E14" s="26"/>
      <c r="F14" s="26"/>
      <c r="G14" s="26"/>
      <c r="H14" s="26"/>
      <c r="I14" s="26"/>
      <c r="J14" s="26"/>
      <c r="K14" s="26"/>
      <c r="L14" s="26"/>
      <c r="M14" s="26">
        <f t="shared" si="0"/>
        <v>0</v>
      </c>
      <c r="N14" s="26">
        <f t="shared" si="1"/>
        <v>0</v>
      </c>
      <c r="O14" s="189">
        <f t="shared" si="2"/>
        <v>0</v>
      </c>
    </row>
    <row r="15" spans="1:15" x14ac:dyDescent="0.3">
      <c r="A15" s="75" t="s">
        <v>99</v>
      </c>
      <c r="B15" s="197"/>
      <c r="C15" s="26"/>
      <c r="D15" s="26"/>
      <c r="E15" s="26"/>
      <c r="F15" s="26"/>
      <c r="G15" s="26"/>
      <c r="H15" s="26"/>
      <c r="I15" s="26"/>
      <c r="J15" s="26"/>
      <c r="K15" s="26"/>
      <c r="L15" s="26"/>
      <c r="M15" s="26">
        <f t="shared" si="0"/>
        <v>0</v>
      </c>
      <c r="N15" s="26">
        <f t="shared" si="1"/>
        <v>0</v>
      </c>
      <c r="O15" s="189">
        <f t="shared" si="2"/>
        <v>0</v>
      </c>
    </row>
    <row r="16" spans="1:15" x14ac:dyDescent="0.3">
      <c r="A16" s="75" t="s">
        <v>91</v>
      </c>
      <c r="B16" s="197"/>
      <c r="C16" s="26"/>
      <c r="D16" s="26"/>
      <c r="E16" s="26"/>
      <c r="F16" s="26"/>
      <c r="G16" s="26"/>
      <c r="H16" s="26"/>
      <c r="I16" s="26"/>
      <c r="J16" s="26"/>
      <c r="K16" s="26"/>
      <c r="L16" s="26"/>
      <c r="M16" s="26">
        <f t="shared" si="0"/>
        <v>0</v>
      </c>
      <c r="N16" s="26">
        <f t="shared" si="1"/>
        <v>0</v>
      </c>
      <c r="O16" s="189">
        <f t="shared" si="2"/>
        <v>0</v>
      </c>
    </row>
    <row r="17" spans="1:15" x14ac:dyDescent="0.3">
      <c r="A17" s="75" t="s">
        <v>98</v>
      </c>
      <c r="B17" s="197"/>
      <c r="C17" s="26"/>
      <c r="D17" s="26"/>
      <c r="E17" s="26"/>
      <c r="F17" s="26"/>
      <c r="G17" s="26"/>
      <c r="H17" s="26"/>
      <c r="I17" s="26"/>
      <c r="J17" s="26"/>
      <c r="K17" s="26"/>
      <c r="L17" s="26"/>
      <c r="M17" s="26">
        <f t="shared" si="0"/>
        <v>0</v>
      </c>
      <c r="N17" s="26">
        <f t="shared" si="1"/>
        <v>0</v>
      </c>
      <c r="O17" s="189">
        <f t="shared" si="2"/>
        <v>0</v>
      </c>
    </row>
    <row r="18" spans="1:15" x14ac:dyDescent="0.3">
      <c r="A18" s="75" t="s">
        <v>94</v>
      </c>
      <c r="B18" s="197"/>
      <c r="C18" s="26"/>
      <c r="D18" s="26"/>
      <c r="E18" s="26"/>
      <c r="F18" s="26"/>
      <c r="G18" s="26"/>
      <c r="H18" s="26"/>
      <c r="I18" s="26"/>
      <c r="J18" s="26"/>
      <c r="K18" s="26"/>
      <c r="L18" s="26"/>
      <c r="M18" s="26">
        <f t="shared" si="0"/>
        <v>0</v>
      </c>
      <c r="N18" s="26">
        <f t="shared" si="1"/>
        <v>0</v>
      </c>
      <c r="O18" s="189">
        <f t="shared" si="2"/>
        <v>0</v>
      </c>
    </row>
    <row r="19" spans="1:15" x14ac:dyDescent="0.3">
      <c r="A19" s="75" t="s">
        <v>97</v>
      </c>
      <c r="B19" s="197"/>
      <c r="C19" s="26"/>
      <c r="D19" s="26"/>
      <c r="E19" s="26"/>
      <c r="F19" s="26"/>
      <c r="G19" s="26"/>
      <c r="H19" s="26"/>
      <c r="I19" s="26"/>
      <c r="J19" s="26"/>
      <c r="K19" s="26"/>
      <c r="L19" s="26"/>
      <c r="M19" s="26">
        <f t="shared" si="0"/>
        <v>0</v>
      </c>
      <c r="N19" s="26">
        <f t="shared" si="1"/>
        <v>0</v>
      </c>
      <c r="O19" s="189">
        <f t="shared" si="2"/>
        <v>0</v>
      </c>
    </row>
    <row r="20" spans="1:15" x14ac:dyDescent="0.3">
      <c r="A20" s="75" t="s">
        <v>95</v>
      </c>
      <c r="B20" s="197"/>
      <c r="C20" s="26"/>
      <c r="D20" s="26"/>
      <c r="E20" s="26"/>
      <c r="F20" s="26"/>
      <c r="G20" s="26"/>
      <c r="H20" s="26"/>
      <c r="I20" s="26"/>
      <c r="J20" s="26"/>
      <c r="K20" s="26"/>
      <c r="L20" s="26"/>
      <c r="M20" s="26">
        <f t="shared" si="0"/>
        <v>0</v>
      </c>
      <c r="N20" s="26">
        <f t="shared" si="1"/>
        <v>0</v>
      </c>
      <c r="O20" s="189">
        <f t="shared" si="2"/>
        <v>0</v>
      </c>
    </row>
    <row r="21" spans="1:15" x14ac:dyDescent="0.3">
      <c r="A21" s="75" t="s">
        <v>96</v>
      </c>
      <c r="B21" s="197"/>
      <c r="C21" s="26"/>
      <c r="D21" s="26"/>
      <c r="E21" s="26"/>
      <c r="F21" s="26"/>
      <c r="G21" s="26"/>
      <c r="H21" s="26"/>
      <c r="I21" s="26"/>
      <c r="J21" s="26"/>
      <c r="K21" s="26"/>
      <c r="L21" s="26"/>
      <c r="M21" s="26">
        <f t="shared" si="0"/>
        <v>0</v>
      </c>
      <c r="N21" s="26">
        <f t="shared" si="1"/>
        <v>0</v>
      </c>
      <c r="O21" s="189">
        <f t="shared" si="2"/>
        <v>0</v>
      </c>
    </row>
    <row r="22" spans="1:15" x14ac:dyDescent="0.3">
      <c r="A22" s="75"/>
      <c r="B22" s="197"/>
      <c r="C22" s="26"/>
      <c r="D22" s="26"/>
      <c r="E22" s="26"/>
      <c r="F22" s="26"/>
      <c r="G22" s="26"/>
      <c r="H22" s="26"/>
      <c r="I22" s="26"/>
      <c r="J22" s="26"/>
      <c r="K22" s="26"/>
      <c r="L22" s="26"/>
      <c r="M22" s="26">
        <f t="shared" si="0"/>
        <v>0</v>
      </c>
      <c r="N22" s="26">
        <f t="shared" si="1"/>
        <v>0</v>
      </c>
      <c r="O22" s="189">
        <f t="shared" si="2"/>
        <v>0</v>
      </c>
    </row>
    <row r="23" spans="1:15" x14ac:dyDescent="0.3">
      <c r="A23" s="75"/>
      <c r="B23" s="197"/>
      <c r="C23" s="26"/>
      <c r="D23" s="26"/>
      <c r="E23" s="26"/>
      <c r="F23" s="26"/>
      <c r="G23" s="26"/>
      <c r="H23" s="26"/>
      <c r="I23" s="26"/>
      <c r="J23" s="26"/>
      <c r="K23" s="26"/>
      <c r="L23" s="26"/>
      <c r="M23" s="26">
        <f t="shared" si="0"/>
        <v>0</v>
      </c>
      <c r="N23" s="26">
        <f t="shared" si="1"/>
        <v>0</v>
      </c>
      <c r="O23" s="189">
        <f t="shared" si="2"/>
        <v>0</v>
      </c>
    </row>
    <row r="24" spans="1:15" x14ac:dyDescent="0.3">
      <c r="A24" s="75"/>
      <c r="B24" s="197"/>
      <c r="C24" s="26"/>
      <c r="D24" s="26"/>
      <c r="E24" s="26"/>
      <c r="F24" s="26"/>
      <c r="G24" s="26"/>
      <c r="H24" s="26"/>
      <c r="I24" s="26"/>
      <c r="J24" s="26"/>
      <c r="K24" s="26"/>
      <c r="L24" s="26"/>
      <c r="M24" s="26">
        <f t="shared" si="0"/>
        <v>0</v>
      </c>
      <c r="N24" s="26">
        <f t="shared" si="1"/>
        <v>0</v>
      </c>
      <c r="O24" s="189">
        <f t="shared" si="2"/>
        <v>0</v>
      </c>
    </row>
    <row r="25" spans="1:15" x14ac:dyDescent="0.3">
      <c r="A25" s="75"/>
      <c r="B25" s="197"/>
      <c r="C25" s="26"/>
      <c r="D25" s="26"/>
      <c r="E25" s="26"/>
      <c r="F25" s="26"/>
      <c r="G25" s="26"/>
      <c r="H25" s="26"/>
      <c r="I25" s="26"/>
      <c r="J25" s="26"/>
      <c r="K25" s="26"/>
      <c r="L25" s="26"/>
      <c r="M25" s="26">
        <f t="shared" si="0"/>
        <v>0</v>
      </c>
      <c r="N25" s="26">
        <f t="shared" si="1"/>
        <v>0</v>
      </c>
      <c r="O25" s="189">
        <f t="shared" si="2"/>
        <v>0</v>
      </c>
    </row>
    <row r="26" spans="1:15" x14ac:dyDescent="0.3">
      <c r="A26" s="75"/>
      <c r="B26" s="197"/>
      <c r="C26" s="26"/>
      <c r="D26" s="26"/>
      <c r="E26" s="26"/>
      <c r="F26" s="26"/>
      <c r="G26" s="26"/>
      <c r="H26" s="26"/>
      <c r="I26" s="26"/>
      <c r="J26" s="26"/>
      <c r="K26" s="26"/>
      <c r="L26" s="26"/>
      <c r="M26" s="26">
        <f t="shared" si="0"/>
        <v>0</v>
      </c>
      <c r="N26" s="26">
        <f t="shared" si="1"/>
        <v>0</v>
      </c>
      <c r="O26" s="189">
        <f t="shared" si="2"/>
        <v>0</v>
      </c>
    </row>
    <row r="27" spans="1:15" x14ac:dyDescent="0.3">
      <c r="A27" s="75"/>
      <c r="B27" s="197"/>
      <c r="C27" s="26"/>
      <c r="D27" s="26"/>
      <c r="E27" s="26"/>
      <c r="F27" s="26"/>
      <c r="G27" s="26"/>
      <c r="H27" s="26"/>
      <c r="I27" s="26"/>
      <c r="J27" s="26"/>
      <c r="K27" s="26"/>
      <c r="L27" s="26"/>
      <c r="M27" s="26">
        <f t="shared" si="0"/>
        <v>0</v>
      </c>
      <c r="N27" s="26">
        <f t="shared" si="1"/>
        <v>0</v>
      </c>
      <c r="O27" s="189">
        <f t="shared" si="2"/>
        <v>0</v>
      </c>
    </row>
    <row r="28" spans="1:15" x14ac:dyDescent="0.3">
      <c r="A28" s="75"/>
      <c r="B28" s="197"/>
      <c r="C28" s="26"/>
      <c r="D28" s="26"/>
      <c r="E28" s="26"/>
      <c r="F28" s="26"/>
      <c r="G28" s="26"/>
      <c r="H28" s="26"/>
      <c r="I28" s="26"/>
      <c r="J28" s="26"/>
      <c r="K28" s="26"/>
      <c r="L28" s="26"/>
      <c r="M28" s="26">
        <f t="shared" si="0"/>
        <v>0</v>
      </c>
      <c r="N28" s="26">
        <f t="shared" si="1"/>
        <v>0</v>
      </c>
      <c r="O28" s="189">
        <f t="shared" si="2"/>
        <v>0</v>
      </c>
    </row>
    <row r="29" spans="1:15" x14ac:dyDescent="0.3">
      <c r="A29" s="75" t="s">
        <v>101</v>
      </c>
      <c r="B29" s="197"/>
      <c r="C29" s="26"/>
      <c r="D29" s="26"/>
      <c r="E29" s="26"/>
      <c r="F29" s="26"/>
      <c r="G29" s="26"/>
      <c r="H29" s="26"/>
      <c r="I29" s="26"/>
      <c r="J29" s="26"/>
      <c r="K29" s="26"/>
      <c r="L29" s="26"/>
      <c r="M29" s="26">
        <f t="shared" si="0"/>
        <v>0</v>
      </c>
      <c r="N29" s="26">
        <f t="shared" si="1"/>
        <v>0</v>
      </c>
      <c r="O29" s="189">
        <f t="shared" si="2"/>
        <v>0</v>
      </c>
    </row>
    <row r="30" spans="1:15" x14ac:dyDescent="0.3">
      <c r="A30" s="75" t="s">
        <v>92</v>
      </c>
      <c r="B30" s="197"/>
      <c r="C30" s="26"/>
      <c r="D30" s="26"/>
      <c r="E30" s="26"/>
      <c r="F30" s="26"/>
      <c r="G30" s="26"/>
      <c r="H30" s="26"/>
      <c r="I30" s="26"/>
      <c r="J30" s="26"/>
      <c r="K30" s="26"/>
      <c r="L30" s="26"/>
      <c r="M30" s="26">
        <f t="shared" si="0"/>
        <v>0</v>
      </c>
      <c r="N30" s="26">
        <f t="shared" si="1"/>
        <v>0</v>
      </c>
      <c r="O30" s="189">
        <f t="shared" si="2"/>
        <v>0</v>
      </c>
    </row>
    <row r="31" spans="1:15" x14ac:dyDescent="0.3">
      <c r="A31" s="75" t="s">
        <v>93</v>
      </c>
      <c r="B31" s="197"/>
      <c r="C31" s="26"/>
      <c r="D31" s="26"/>
      <c r="E31" s="26"/>
      <c r="F31" s="26"/>
      <c r="G31" s="26"/>
      <c r="H31" s="26"/>
      <c r="I31" s="26"/>
      <c r="J31" s="26"/>
      <c r="K31" s="26"/>
      <c r="L31" s="26"/>
      <c r="M31" s="26">
        <f t="shared" si="0"/>
        <v>0</v>
      </c>
      <c r="N31" s="26">
        <f t="shared" si="1"/>
        <v>0</v>
      </c>
      <c r="O31" s="189">
        <f t="shared" si="2"/>
        <v>0</v>
      </c>
    </row>
    <row r="32" spans="1:15" x14ac:dyDescent="0.3">
      <c r="A32" s="75"/>
      <c r="B32" s="198"/>
      <c r="C32" s="61"/>
      <c r="D32" s="61"/>
      <c r="E32" s="61"/>
      <c r="F32" s="61"/>
      <c r="G32" s="61"/>
      <c r="H32" s="61"/>
      <c r="I32" s="61"/>
      <c r="J32" s="61"/>
      <c r="K32" s="61"/>
      <c r="L32" s="61"/>
      <c r="M32" s="61">
        <f t="shared" si="0"/>
        <v>0</v>
      </c>
      <c r="N32" s="61">
        <f t="shared" si="1"/>
        <v>0</v>
      </c>
      <c r="O32" s="190">
        <f t="shared" si="2"/>
        <v>0</v>
      </c>
    </row>
    <row r="33" spans="1:15" ht="15" thickBot="1" x14ac:dyDescent="0.35">
      <c r="A33" s="89"/>
      <c r="B33" s="199"/>
      <c r="C33" s="85">
        <f t="shared" ref="C33:O33" si="3">SUM(C4:C32)</f>
        <v>0</v>
      </c>
      <c r="D33" s="85">
        <f t="shared" si="3"/>
        <v>0</v>
      </c>
      <c r="E33" s="85">
        <f t="shared" si="3"/>
        <v>0</v>
      </c>
      <c r="F33" s="85">
        <f t="shared" si="3"/>
        <v>0</v>
      </c>
      <c r="G33" s="85">
        <f t="shared" si="3"/>
        <v>0</v>
      </c>
      <c r="H33" s="85">
        <f t="shared" si="3"/>
        <v>0</v>
      </c>
      <c r="I33" s="85">
        <f t="shared" si="3"/>
        <v>0</v>
      </c>
      <c r="J33" s="85">
        <f t="shared" si="3"/>
        <v>0</v>
      </c>
      <c r="K33" s="85">
        <f t="shared" si="3"/>
        <v>0</v>
      </c>
      <c r="L33" s="85">
        <f t="shared" si="3"/>
        <v>0</v>
      </c>
      <c r="M33" s="85">
        <f t="shared" si="3"/>
        <v>0</v>
      </c>
      <c r="N33" s="85">
        <f t="shared" si="3"/>
        <v>0</v>
      </c>
      <c r="O33" s="191">
        <f t="shared" si="3"/>
        <v>0</v>
      </c>
    </row>
  </sheetData>
  <mergeCells count="1">
    <mergeCell ref="A1:B2"/>
  </mergeCells>
  <pageMargins left="0.7" right="0.7" top="1" bottom="0.75" header="0.3" footer="0.3"/>
  <pageSetup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6" manualBreakCount="6">
    <brk id="4" max="1048575" man="1"/>
    <brk id="6" max="1048575" man="1"/>
    <brk id="7" max="1048575" man="1"/>
    <brk id="9" max="1048575" man="1"/>
    <brk id="11" max="1048575" man="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zoomScaleNormal="100" workbookViewId="0">
      <selection activeCell="T17" sqref="T17"/>
    </sheetView>
  </sheetViews>
  <sheetFormatPr defaultColWidth="9.109375" defaultRowHeight="14.4" x14ac:dyDescent="0.3"/>
  <cols>
    <col min="1" max="1" width="30.88671875" style="4" bestFit="1" customWidth="1"/>
    <col min="2" max="2" width="15.6640625" style="1" bestFit="1" customWidth="1"/>
    <col min="3" max="3" width="15.44140625" style="1" bestFit="1" customWidth="1"/>
    <col min="4" max="4" width="15.6640625" style="1" bestFit="1" customWidth="1"/>
    <col min="5" max="5" width="15.44140625" style="1" bestFit="1" customWidth="1"/>
    <col min="6" max="6" width="15.6640625" style="1" bestFit="1" customWidth="1"/>
    <col min="7" max="7" width="15.44140625" style="1" bestFit="1" customWidth="1"/>
    <col min="8" max="8" width="15.6640625" style="1" bestFit="1" customWidth="1"/>
    <col min="9" max="9" width="15.44140625" style="1" bestFit="1" customWidth="1"/>
    <col min="10" max="10" width="15.6640625" style="1" bestFit="1" customWidth="1"/>
    <col min="11" max="11" width="15.44140625" style="1" bestFit="1" customWidth="1"/>
    <col min="12" max="12" width="15.6640625" style="1" bestFit="1" customWidth="1"/>
    <col min="13" max="13" width="15.44140625" style="1" bestFit="1" customWidth="1"/>
    <col min="14" max="14" width="15.6640625" style="1" bestFit="1" customWidth="1"/>
    <col min="15" max="15" width="15.44140625" style="1" bestFit="1" customWidth="1"/>
    <col min="16" max="16" width="15.6640625" style="1" bestFit="1" customWidth="1"/>
    <col min="17" max="17" width="15.44140625" style="1" bestFit="1" customWidth="1"/>
    <col min="18" max="18" width="15.6640625" style="1" bestFit="1" customWidth="1"/>
    <col min="19" max="19" width="15.44140625" style="1" bestFit="1" customWidth="1"/>
    <col min="20" max="20" width="15.6640625" style="1" bestFit="1" customWidth="1"/>
    <col min="21" max="21" width="15.44140625" style="1" bestFit="1" customWidth="1"/>
    <col min="22" max="23" width="18.44140625" style="1" bestFit="1" customWidth="1"/>
    <col min="24" max="24" width="18.44140625" style="4" bestFit="1" customWidth="1"/>
    <col min="25" max="16384" width="9.109375" style="4"/>
  </cols>
  <sheetData>
    <row r="1" spans="1:25" x14ac:dyDescent="0.3">
      <c r="A1" s="231"/>
      <c r="B1" s="209" t="s">
        <v>1</v>
      </c>
      <c r="C1" s="211"/>
      <c r="D1" s="209" t="s">
        <v>2</v>
      </c>
      <c r="E1" s="211"/>
      <c r="F1" s="209" t="s">
        <v>3</v>
      </c>
      <c r="G1" s="211"/>
      <c r="H1" s="209" t="s">
        <v>4</v>
      </c>
      <c r="I1" s="211"/>
      <c r="J1" s="209" t="s">
        <v>5</v>
      </c>
      <c r="K1" s="211"/>
      <c r="L1" s="209" t="s">
        <v>6</v>
      </c>
      <c r="M1" s="211"/>
      <c r="N1" s="209" t="s">
        <v>7</v>
      </c>
      <c r="O1" s="211"/>
      <c r="P1" s="209" t="s">
        <v>8</v>
      </c>
      <c r="Q1" s="211"/>
      <c r="R1" s="209" t="s">
        <v>9</v>
      </c>
      <c r="S1" s="211"/>
      <c r="T1" s="209" t="s">
        <v>10</v>
      </c>
      <c r="U1" s="211"/>
      <c r="V1" s="125" t="s">
        <v>22</v>
      </c>
      <c r="W1" s="125" t="s">
        <v>23</v>
      </c>
      <c r="X1" s="125" t="s">
        <v>23</v>
      </c>
      <c r="Y1" s="148"/>
    </row>
    <row r="2" spans="1:25" ht="15" thickBot="1" x14ac:dyDescent="0.35">
      <c r="A2" s="232"/>
      <c r="B2" s="229" t="s">
        <v>11</v>
      </c>
      <c r="C2" s="230"/>
      <c r="D2" s="229" t="s">
        <v>12</v>
      </c>
      <c r="E2" s="230"/>
      <c r="F2" s="229" t="s">
        <v>14</v>
      </c>
      <c r="G2" s="230"/>
      <c r="H2" s="229" t="s">
        <v>15</v>
      </c>
      <c r="I2" s="230"/>
      <c r="J2" s="229" t="s">
        <v>16</v>
      </c>
      <c r="K2" s="230"/>
      <c r="L2" s="229" t="s">
        <v>17</v>
      </c>
      <c r="M2" s="230"/>
      <c r="N2" s="229" t="s">
        <v>18</v>
      </c>
      <c r="O2" s="230"/>
      <c r="P2" s="229" t="s">
        <v>19</v>
      </c>
      <c r="Q2" s="230"/>
      <c r="R2" s="229" t="s">
        <v>20</v>
      </c>
      <c r="S2" s="230"/>
      <c r="T2" s="229" t="s">
        <v>21</v>
      </c>
      <c r="U2" s="230"/>
      <c r="V2" s="127" t="s">
        <v>13</v>
      </c>
      <c r="W2" s="127" t="s">
        <v>24</v>
      </c>
      <c r="X2" s="127" t="s">
        <v>24</v>
      </c>
      <c r="Y2" s="149"/>
    </row>
    <row r="3" spans="1:25" s="7" customFormat="1" x14ac:dyDescent="0.3">
      <c r="A3" s="70" t="s">
        <v>39</v>
      </c>
      <c r="B3" s="66" t="s">
        <v>62</v>
      </c>
      <c r="C3" s="39" t="s">
        <v>63</v>
      </c>
      <c r="D3" s="66" t="s">
        <v>62</v>
      </c>
      <c r="E3" s="39" t="s">
        <v>63</v>
      </c>
      <c r="F3" s="66" t="s">
        <v>62</v>
      </c>
      <c r="G3" s="39" t="s">
        <v>63</v>
      </c>
      <c r="H3" s="66" t="s">
        <v>62</v>
      </c>
      <c r="I3" s="39" t="s">
        <v>63</v>
      </c>
      <c r="J3" s="66" t="s">
        <v>62</v>
      </c>
      <c r="K3" s="39" t="s">
        <v>63</v>
      </c>
      <c r="L3" s="66" t="s">
        <v>62</v>
      </c>
      <c r="M3" s="39" t="s">
        <v>63</v>
      </c>
      <c r="N3" s="66" t="s">
        <v>62</v>
      </c>
      <c r="O3" s="39" t="s">
        <v>63</v>
      </c>
      <c r="P3" s="66" t="s">
        <v>62</v>
      </c>
      <c r="Q3" s="39" t="s">
        <v>63</v>
      </c>
      <c r="R3" s="66" t="s">
        <v>62</v>
      </c>
      <c r="S3" s="39" t="s">
        <v>63</v>
      </c>
      <c r="T3" s="66" t="s">
        <v>62</v>
      </c>
      <c r="U3" s="39" t="s">
        <v>63</v>
      </c>
      <c r="V3" s="39" t="s">
        <v>63</v>
      </c>
      <c r="W3" s="39" t="s">
        <v>63</v>
      </c>
      <c r="X3" s="132" t="s">
        <v>63</v>
      </c>
    </row>
    <row r="4" spans="1:25" x14ac:dyDescent="0.3">
      <c r="A4" s="71" t="s">
        <v>61</v>
      </c>
      <c r="B4" s="76"/>
      <c r="C4" s="77"/>
      <c r="D4" s="76"/>
      <c r="E4" s="44"/>
      <c r="F4" s="81"/>
      <c r="G4" s="44"/>
      <c r="H4" s="81"/>
      <c r="I4" s="44"/>
      <c r="J4" s="81"/>
      <c r="K4" s="44"/>
      <c r="L4" s="81"/>
      <c r="M4" s="44"/>
      <c r="N4" s="81"/>
      <c r="O4" s="44"/>
      <c r="P4" s="81"/>
      <c r="Q4" s="44"/>
      <c r="R4" s="81"/>
      <c r="S4" s="44"/>
      <c r="T4" s="81"/>
      <c r="U4" s="44"/>
      <c r="V4" s="44">
        <f>SUM(C4,E4,G4,I4,K4)</f>
        <v>0</v>
      </c>
      <c r="W4" s="44">
        <f>SUM(M4,O4,Q4,S4,U4)</f>
        <v>0</v>
      </c>
      <c r="X4" s="44">
        <f>SUM(V4:W4)</f>
        <v>0</v>
      </c>
    </row>
    <row r="5" spans="1:25" x14ac:dyDescent="0.3">
      <c r="A5" s="72"/>
      <c r="B5" s="78"/>
      <c r="C5" s="79"/>
      <c r="D5" s="78"/>
      <c r="E5" s="26"/>
      <c r="F5" s="80"/>
      <c r="G5" s="26"/>
      <c r="H5" s="80"/>
      <c r="I5" s="26"/>
      <c r="J5" s="80"/>
      <c r="K5" s="26"/>
      <c r="L5" s="80"/>
      <c r="M5" s="26"/>
      <c r="N5" s="80"/>
      <c r="O5" s="26"/>
      <c r="P5" s="80"/>
      <c r="Q5" s="26"/>
      <c r="R5" s="80"/>
      <c r="S5" s="26"/>
      <c r="T5" s="80"/>
      <c r="U5" s="26"/>
      <c r="V5" s="26">
        <f t="shared" ref="V5:V32" si="0">SUM(C5,E5,G5,I5,K5)</f>
        <v>0</v>
      </c>
      <c r="W5" s="26">
        <f t="shared" ref="W5:W32" si="1">SUM(M5,O5,Q5,S5,U5)</f>
        <v>0</v>
      </c>
      <c r="X5" s="26">
        <f t="shared" ref="X5:X32" si="2">SUM(V5:W5)</f>
        <v>0</v>
      </c>
    </row>
    <row r="6" spans="1:25" x14ac:dyDescent="0.3">
      <c r="A6" s="72" t="s">
        <v>59</v>
      </c>
      <c r="B6" s="78"/>
      <c r="C6" s="79"/>
      <c r="D6" s="78"/>
      <c r="E6" s="26"/>
      <c r="F6" s="80"/>
      <c r="G6" s="26"/>
      <c r="H6" s="80"/>
      <c r="I6" s="26"/>
      <c r="J6" s="80"/>
      <c r="K6" s="26"/>
      <c r="L6" s="80"/>
      <c r="M6" s="26"/>
      <c r="N6" s="80"/>
      <c r="O6" s="26"/>
      <c r="P6" s="80"/>
      <c r="Q6" s="26"/>
      <c r="R6" s="80"/>
      <c r="S6" s="26"/>
      <c r="T6" s="80"/>
      <c r="U6" s="26"/>
      <c r="V6" s="26">
        <f t="shared" si="0"/>
        <v>0</v>
      </c>
      <c r="W6" s="26">
        <f t="shared" si="1"/>
        <v>0</v>
      </c>
      <c r="X6" s="26">
        <f t="shared" si="2"/>
        <v>0</v>
      </c>
    </row>
    <row r="7" spans="1:25" x14ac:dyDescent="0.3">
      <c r="A7" s="72" t="s">
        <v>60</v>
      </c>
      <c r="B7" s="80"/>
      <c r="C7" s="79"/>
      <c r="D7" s="78"/>
      <c r="E7" s="26"/>
      <c r="F7" s="80"/>
      <c r="G7" s="26"/>
      <c r="H7" s="80"/>
      <c r="I7" s="26"/>
      <c r="J7" s="80"/>
      <c r="K7" s="26"/>
      <c r="L7" s="80"/>
      <c r="M7" s="26"/>
      <c r="N7" s="80"/>
      <c r="O7" s="26"/>
      <c r="P7" s="80"/>
      <c r="Q7" s="26"/>
      <c r="R7" s="80"/>
      <c r="S7" s="26"/>
      <c r="T7" s="80"/>
      <c r="U7" s="26"/>
      <c r="V7" s="26">
        <f t="shared" si="0"/>
        <v>0</v>
      </c>
      <c r="W7" s="26">
        <f t="shared" si="1"/>
        <v>0</v>
      </c>
      <c r="X7" s="26">
        <f t="shared" si="2"/>
        <v>0</v>
      </c>
    </row>
    <row r="8" spans="1:25" x14ac:dyDescent="0.3">
      <c r="A8" s="74" t="s">
        <v>107</v>
      </c>
      <c r="B8" s="78"/>
      <c r="C8" s="79"/>
      <c r="D8" s="78"/>
      <c r="E8" s="26"/>
      <c r="F8" s="80"/>
      <c r="G8" s="26"/>
      <c r="H8" s="80"/>
      <c r="I8" s="26"/>
      <c r="J8" s="80"/>
      <c r="K8" s="26"/>
      <c r="L8" s="80"/>
      <c r="M8" s="26"/>
      <c r="N8" s="80"/>
      <c r="O8" s="26"/>
      <c r="P8" s="80"/>
      <c r="Q8" s="26"/>
      <c r="R8" s="80"/>
      <c r="S8" s="26"/>
      <c r="T8" s="80"/>
      <c r="U8" s="26"/>
      <c r="V8" s="26">
        <f t="shared" si="0"/>
        <v>0</v>
      </c>
      <c r="W8" s="26">
        <f t="shared" si="1"/>
        <v>0</v>
      </c>
      <c r="X8" s="26">
        <f t="shared" si="2"/>
        <v>0</v>
      </c>
    </row>
    <row r="9" spans="1:25" x14ac:dyDescent="0.3">
      <c r="A9" s="74" t="s">
        <v>106</v>
      </c>
      <c r="B9" s="78"/>
      <c r="C9" s="26"/>
      <c r="D9" s="80"/>
      <c r="E9" s="26"/>
      <c r="F9" s="80"/>
      <c r="G9" s="26"/>
      <c r="H9" s="80"/>
      <c r="I9" s="26"/>
      <c r="J9" s="80"/>
      <c r="K9" s="26"/>
      <c r="L9" s="80"/>
      <c r="M9" s="26"/>
      <c r="N9" s="80"/>
      <c r="O9" s="26"/>
      <c r="P9" s="80"/>
      <c r="Q9" s="26"/>
      <c r="R9" s="80"/>
      <c r="S9" s="26"/>
      <c r="T9" s="80"/>
      <c r="U9" s="26"/>
      <c r="V9" s="26">
        <f t="shared" si="0"/>
        <v>0</v>
      </c>
      <c r="W9" s="26">
        <f t="shared" si="1"/>
        <v>0</v>
      </c>
      <c r="X9" s="26">
        <f t="shared" si="2"/>
        <v>0</v>
      </c>
    </row>
    <row r="10" spans="1:25" x14ac:dyDescent="0.3">
      <c r="A10" s="73"/>
      <c r="B10" s="80"/>
      <c r="C10" s="26"/>
      <c r="D10" s="80"/>
      <c r="E10" s="26"/>
      <c r="F10" s="80"/>
      <c r="G10" s="26"/>
      <c r="H10" s="80"/>
      <c r="I10" s="26"/>
      <c r="J10" s="80"/>
      <c r="K10" s="26"/>
      <c r="L10" s="80"/>
      <c r="M10" s="26"/>
      <c r="N10" s="80"/>
      <c r="O10" s="26"/>
      <c r="P10" s="80"/>
      <c r="Q10" s="26"/>
      <c r="R10" s="80"/>
      <c r="S10" s="26"/>
      <c r="T10" s="80"/>
      <c r="U10" s="26"/>
      <c r="V10" s="26">
        <f t="shared" si="0"/>
        <v>0</v>
      </c>
      <c r="W10" s="26">
        <f t="shared" si="1"/>
        <v>0</v>
      </c>
      <c r="X10" s="26">
        <f t="shared" si="2"/>
        <v>0</v>
      </c>
    </row>
    <row r="11" spans="1:25" x14ac:dyDescent="0.3">
      <c r="A11" s="73"/>
      <c r="B11" s="80"/>
      <c r="C11" s="26"/>
      <c r="D11" s="80"/>
      <c r="E11" s="26"/>
      <c r="F11" s="80"/>
      <c r="G11" s="26"/>
      <c r="H11" s="80"/>
      <c r="I11" s="26"/>
      <c r="J11" s="80"/>
      <c r="K11" s="26"/>
      <c r="L11" s="80"/>
      <c r="M11" s="26"/>
      <c r="N11" s="80"/>
      <c r="O11" s="26"/>
      <c r="P11" s="80"/>
      <c r="Q11" s="26"/>
      <c r="R11" s="80"/>
      <c r="S11" s="26"/>
      <c r="T11" s="80"/>
      <c r="U11" s="26"/>
      <c r="V11" s="26">
        <f t="shared" si="0"/>
        <v>0</v>
      </c>
      <c r="W11" s="26">
        <f t="shared" si="1"/>
        <v>0</v>
      </c>
      <c r="X11" s="26">
        <f t="shared" si="2"/>
        <v>0</v>
      </c>
    </row>
    <row r="12" spans="1:25" x14ac:dyDescent="0.3">
      <c r="A12" s="73"/>
      <c r="B12" s="80"/>
      <c r="C12" s="26"/>
      <c r="D12" s="80"/>
      <c r="E12" s="26"/>
      <c r="F12" s="80"/>
      <c r="G12" s="26"/>
      <c r="H12" s="80"/>
      <c r="I12" s="26"/>
      <c r="J12" s="80"/>
      <c r="K12" s="26"/>
      <c r="L12" s="80"/>
      <c r="M12" s="26"/>
      <c r="N12" s="80"/>
      <c r="O12" s="26"/>
      <c r="P12" s="80"/>
      <c r="Q12" s="26"/>
      <c r="R12" s="80"/>
      <c r="S12" s="26"/>
      <c r="T12" s="80"/>
      <c r="U12" s="26"/>
      <c r="V12" s="26">
        <f t="shared" si="0"/>
        <v>0</v>
      </c>
      <c r="W12" s="26">
        <f t="shared" si="1"/>
        <v>0</v>
      </c>
      <c r="X12" s="26">
        <f t="shared" si="2"/>
        <v>0</v>
      </c>
    </row>
    <row r="13" spans="1:25" x14ac:dyDescent="0.3">
      <c r="A13" s="74"/>
      <c r="B13" s="80"/>
      <c r="C13" s="26"/>
      <c r="D13" s="80"/>
      <c r="E13" s="26"/>
      <c r="F13" s="80"/>
      <c r="G13" s="26"/>
      <c r="H13" s="80"/>
      <c r="I13" s="26"/>
      <c r="J13" s="80"/>
      <c r="K13" s="26"/>
      <c r="L13" s="80"/>
      <c r="M13" s="26"/>
      <c r="N13" s="80"/>
      <c r="O13" s="26"/>
      <c r="P13" s="80"/>
      <c r="Q13" s="26"/>
      <c r="R13" s="80"/>
      <c r="S13" s="26"/>
      <c r="T13" s="80"/>
      <c r="U13" s="26"/>
      <c r="V13" s="26">
        <f t="shared" si="0"/>
        <v>0</v>
      </c>
      <c r="W13" s="26">
        <f t="shared" si="1"/>
        <v>0</v>
      </c>
      <c r="X13" s="26">
        <f t="shared" si="2"/>
        <v>0</v>
      </c>
    </row>
    <row r="14" spans="1:25" x14ac:dyDescent="0.3">
      <c r="A14" s="75"/>
      <c r="B14" s="80"/>
      <c r="C14" s="26"/>
      <c r="D14" s="80"/>
      <c r="E14" s="26"/>
      <c r="F14" s="80"/>
      <c r="G14" s="26"/>
      <c r="H14" s="80"/>
      <c r="I14" s="26"/>
      <c r="J14" s="80"/>
      <c r="K14" s="26"/>
      <c r="L14" s="80"/>
      <c r="M14" s="26"/>
      <c r="N14" s="80"/>
      <c r="O14" s="26"/>
      <c r="P14" s="80"/>
      <c r="Q14" s="26"/>
      <c r="R14" s="80"/>
      <c r="S14" s="26"/>
      <c r="T14" s="80"/>
      <c r="U14" s="26"/>
      <c r="V14" s="26">
        <f t="shared" si="0"/>
        <v>0</v>
      </c>
      <c r="W14" s="26">
        <f t="shared" si="1"/>
        <v>0</v>
      </c>
      <c r="X14" s="26">
        <f t="shared" si="2"/>
        <v>0</v>
      </c>
    </row>
    <row r="15" spans="1:25" x14ac:dyDescent="0.3">
      <c r="A15" s="75"/>
      <c r="B15" s="80"/>
      <c r="C15" s="26"/>
      <c r="D15" s="80"/>
      <c r="E15" s="26"/>
      <c r="F15" s="80"/>
      <c r="G15" s="26"/>
      <c r="H15" s="80"/>
      <c r="I15" s="26"/>
      <c r="J15" s="80"/>
      <c r="K15" s="26"/>
      <c r="L15" s="80"/>
      <c r="M15" s="26"/>
      <c r="N15" s="80"/>
      <c r="O15" s="26"/>
      <c r="P15" s="80"/>
      <c r="Q15" s="26"/>
      <c r="R15" s="80"/>
      <c r="S15" s="26"/>
      <c r="T15" s="80"/>
      <c r="U15" s="26"/>
      <c r="V15" s="26">
        <f t="shared" si="0"/>
        <v>0</v>
      </c>
      <c r="W15" s="26">
        <f t="shared" si="1"/>
        <v>0</v>
      </c>
      <c r="X15" s="26">
        <f t="shared" si="2"/>
        <v>0</v>
      </c>
    </row>
    <row r="16" spans="1:25" x14ac:dyDescent="0.3">
      <c r="A16" s="75"/>
      <c r="B16" s="80"/>
      <c r="C16" s="26"/>
      <c r="D16" s="80"/>
      <c r="E16" s="26"/>
      <c r="F16" s="80"/>
      <c r="G16" s="26"/>
      <c r="H16" s="80"/>
      <c r="I16" s="26"/>
      <c r="J16" s="80"/>
      <c r="K16" s="26"/>
      <c r="L16" s="80"/>
      <c r="M16" s="26"/>
      <c r="N16" s="80"/>
      <c r="O16" s="26"/>
      <c r="P16" s="80"/>
      <c r="Q16" s="26"/>
      <c r="R16" s="80"/>
      <c r="S16" s="26"/>
      <c r="T16" s="80"/>
      <c r="U16" s="26"/>
      <c r="V16" s="26">
        <f t="shared" si="0"/>
        <v>0</v>
      </c>
      <c r="W16" s="26">
        <f t="shared" si="1"/>
        <v>0</v>
      </c>
      <c r="X16" s="26">
        <f t="shared" si="2"/>
        <v>0</v>
      </c>
    </row>
    <row r="17" spans="1:24" x14ac:dyDescent="0.3">
      <c r="A17" s="75"/>
      <c r="B17" s="80"/>
      <c r="C17" s="26"/>
      <c r="D17" s="80"/>
      <c r="E17" s="26"/>
      <c r="F17" s="80"/>
      <c r="G17" s="26"/>
      <c r="H17" s="80"/>
      <c r="I17" s="26"/>
      <c r="J17" s="80"/>
      <c r="K17" s="26"/>
      <c r="L17" s="80"/>
      <c r="M17" s="26"/>
      <c r="N17" s="80"/>
      <c r="O17" s="26"/>
      <c r="P17" s="80"/>
      <c r="Q17" s="26"/>
      <c r="R17" s="80"/>
      <c r="S17" s="26"/>
      <c r="T17" s="80"/>
      <c r="U17" s="26"/>
      <c r="V17" s="26">
        <f t="shared" si="0"/>
        <v>0</v>
      </c>
      <c r="W17" s="26">
        <f t="shared" si="1"/>
        <v>0</v>
      </c>
      <c r="X17" s="26">
        <f t="shared" si="2"/>
        <v>0</v>
      </c>
    </row>
    <row r="18" spans="1:24" x14ac:dyDescent="0.3">
      <c r="A18" s="75"/>
      <c r="B18" s="80"/>
      <c r="C18" s="26"/>
      <c r="D18" s="80"/>
      <c r="E18" s="26"/>
      <c r="F18" s="80"/>
      <c r="G18" s="26"/>
      <c r="H18" s="80"/>
      <c r="I18" s="26"/>
      <c r="J18" s="80"/>
      <c r="K18" s="26"/>
      <c r="L18" s="80"/>
      <c r="M18" s="26"/>
      <c r="N18" s="80"/>
      <c r="O18" s="26"/>
      <c r="P18" s="80"/>
      <c r="Q18" s="26"/>
      <c r="R18" s="80"/>
      <c r="S18" s="26"/>
      <c r="T18" s="80"/>
      <c r="U18" s="26"/>
      <c r="V18" s="26">
        <f t="shared" si="0"/>
        <v>0</v>
      </c>
      <c r="W18" s="26">
        <f t="shared" si="1"/>
        <v>0</v>
      </c>
      <c r="X18" s="26">
        <f t="shared" si="2"/>
        <v>0</v>
      </c>
    </row>
    <row r="19" spans="1:24" x14ac:dyDescent="0.3">
      <c r="A19" s="75"/>
      <c r="B19" s="80"/>
      <c r="C19" s="26"/>
      <c r="D19" s="80"/>
      <c r="E19" s="26"/>
      <c r="F19" s="80"/>
      <c r="G19" s="26"/>
      <c r="H19" s="80"/>
      <c r="I19" s="26"/>
      <c r="J19" s="80"/>
      <c r="K19" s="26"/>
      <c r="L19" s="80"/>
      <c r="M19" s="26"/>
      <c r="N19" s="80"/>
      <c r="O19" s="26"/>
      <c r="P19" s="80"/>
      <c r="Q19" s="26"/>
      <c r="R19" s="80"/>
      <c r="S19" s="26"/>
      <c r="T19" s="80"/>
      <c r="U19" s="26"/>
      <c r="V19" s="26">
        <f t="shared" si="0"/>
        <v>0</v>
      </c>
      <c r="W19" s="26">
        <f t="shared" si="1"/>
        <v>0</v>
      </c>
      <c r="X19" s="26">
        <f t="shared" si="2"/>
        <v>0</v>
      </c>
    </row>
    <row r="20" spans="1:24" x14ac:dyDescent="0.3">
      <c r="A20" s="75"/>
      <c r="B20" s="80"/>
      <c r="C20" s="26"/>
      <c r="D20" s="80"/>
      <c r="E20" s="26"/>
      <c r="F20" s="80"/>
      <c r="G20" s="26"/>
      <c r="H20" s="80"/>
      <c r="I20" s="26"/>
      <c r="J20" s="80"/>
      <c r="K20" s="26"/>
      <c r="L20" s="80"/>
      <c r="M20" s="26"/>
      <c r="N20" s="80"/>
      <c r="O20" s="26"/>
      <c r="P20" s="80"/>
      <c r="Q20" s="26"/>
      <c r="R20" s="80"/>
      <c r="S20" s="26"/>
      <c r="T20" s="80"/>
      <c r="U20" s="26"/>
      <c r="V20" s="26">
        <f t="shared" si="0"/>
        <v>0</v>
      </c>
      <c r="W20" s="26">
        <f t="shared" si="1"/>
        <v>0</v>
      </c>
      <c r="X20" s="26">
        <f t="shared" si="2"/>
        <v>0</v>
      </c>
    </row>
    <row r="21" spans="1:24" x14ac:dyDescent="0.3">
      <c r="A21" s="75"/>
      <c r="B21" s="80"/>
      <c r="C21" s="26"/>
      <c r="D21" s="80"/>
      <c r="E21" s="26"/>
      <c r="F21" s="80"/>
      <c r="G21" s="26"/>
      <c r="H21" s="80"/>
      <c r="I21" s="26"/>
      <c r="J21" s="80"/>
      <c r="K21" s="26"/>
      <c r="L21" s="80"/>
      <c r="M21" s="26"/>
      <c r="N21" s="80"/>
      <c r="O21" s="26"/>
      <c r="P21" s="80"/>
      <c r="Q21" s="26"/>
      <c r="R21" s="80"/>
      <c r="S21" s="26"/>
      <c r="T21" s="80"/>
      <c r="U21" s="26"/>
      <c r="V21" s="26">
        <f t="shared" si="0"/>
        <v>0</v>
      </c>
      <c r="W21" s="26">
        <f t="shared" si="1"/>
        <v>0</v>
      </c>
      <c r="X21" s="26">
        <f t="shared" si="2"/>
        <v>0</v>
      </c>
    </row>
    <row r="22" spans="1:24" x14ac:dyDescent="0.3">
      <c r="A22" s="75"/>
      <c r="B22" s="80"/>
      <c r="C22" s="26"/>
      <c r="D22" s="80"/>
      <c r="E22" s="26"/>
      <c r="F22" s="80"/>
      <c r="G22" s="26"/>
      <c r="H22" s="80"/>
      <c r="I22" s="26"/>
      <c r="J22" s="80"/>
      <c r="K22" s="26"/>
      <c r="L22" s="80"/>
      <c r="M22" s="26"/>
      <c r="N22" s="80"/>
      <c r="O22" s="26"/>
      <c r="P22" s="80"/>
      <c r="Q22" s="26"/>
      <c r="R22" s="80"/>
      <c r="S22" s="26"/>
      <c r="T22" s="80"/>
      <c r="U22" s="26"/>
      <c r="V22" s="26">
        <f t="shared" si="0"/>
        <v>0</v>
      </c>
      <c r="W22" s="26">
        <f t="shared" si="1"/>
        <v>0</v>
      </c>
      <c r="X22" s="26">
        <f t="shared" si="2"/>
        <v>0</v>
      </c>
    </row>
    <row r="23" spans="1:24" x14ac:dyDescent="0.3">
      <c r="A23" s="75"/>
      <c r="B23" s="80"/>
      <c r="C23" s="26"/>
      <c r="D23" s="80"/>
      <c r="E23" s="26"/>
      <c r="F23" s="80"/>
      <c r="G23" s="26"/>
      <c r="H23" s="80"/>
      <c r="I23" s="26"/>
      <c r="J23" s="80"/>
      <c r="K23" s="26"/>
      <c r="L23" s="80"/>
      <c r="M23" s="26"/>
      <c r="N23" s="80"/>
      <c r="O23" s="26"/>
      <c r="P23" s="80"/>
      <c r="Q23" s="26"/>
      <c r="R23" s="80"/>
      <c r="S23" s="26"/>
      <c r="T23" s="80"/>
      <c r="U23" s="26"/>
      <c r="V23" s="26">
        <f t="shared" si="0"/>
        <v>0</v>
      </c>
      <c r="W23" s="26">
        <f t="shared" si="1"/>
        <v>0</v>
      </c>
      <c r="X23" s="26">
        <f t="shared" si="2"/>
        <v>0</v>
      </c>
    </row>
    <row r="24" spans="1:24" x14ac:dyDescent="0.3">
      <c r="A24" s="75"/>
      <c r="B24" s="80"/>
      <c r="C24" s="26"/>
      <c r="D24" s="80"/>
      <c r="E24" s="26"/>
      <c r="F24" s="80"/>
      <c r="G24" s="26"/>
      <c r="H24" s="80"/>
      <c r="I24" s="26"/>
      <c r="J24" s="80"/>
      <c r="K24" s="26"/>
      <c r="L24" s="80"/>
      <c r="M24" s="26"/>
      <c r="N24" s="80"/>
      <c r="O24" s="26"/>
      <c r="P24" s="80"/>
      <c r="Q24" s="26"/>
      <c r="R24" s="80"/>
      <c r="S24" s="26"/>
      <c r="T24" s="80"/>
      <c r="U24" s="26"/>
      <c r="V24" s="26">
        <f t="shared" si="0"/>
        <v>0</v>
      </c>
      <c r="W24" s="26">
        <f t="shared" si="1"/>
        <v>0</v>
      </c>
      <c r="X24" s="26">
        <f t="shared" si="2"/>
        <v>0</v>
      </c>
    </row>
    <row r="25" spans="1:24" x14ac:dyDescent="0.3">
      <c r="A25" s="75"/>
      <c r="B25" s="80"/>
      <c r="C25" s="26"/>
      <c r="D25" s="80"/>
      <c r="E25" s="26"/>
      <c r="F25" s="80"/>
      <c r="G25" s="26"/>
      <c r="H25" s="80"/>
      <c r="I25" s="26"/>
      <c r="J25" s="80"/>
      <c r="K25" s="26"/>
      <c r="L25" s="80"/>
      <c r="M25" s="26"/>
      <c r="N25" s="80"/>
      <c r="O25" s="26"/>
      <c r="P25" s="80"/>
      <c r="Q25" s="26"/>
      <c r="R25" s="80"/>
      <c r="S25" s="26"/>
      <c r="T25" s="80"/>
      <c r="U25" s="26"/>
      <c r="V25" s="26">
        <f t="shared" si="0"/>
        <v>0</v>
      </c>
      <c r="W25" s="26">
        <f t="shared" si="1"/>
        <v>0</v>
      </c>
      <c r="X25" s="26">
        <f t="shared" si="2"/>
        <v>0</v>
      </c>
    </row>
    <row r="26" spans="1:24" x14ac:dyDescent="0.3">
      <c r="A26" s="75"/>
      <c r="B26" s="80"/>
      <c r="C26" s="26"/>
      <c r="D26" s="80"/>
      <c r="E26" s="26"/>
      <c r="F26" s="80"/>
      <c r="G26" s="26"/>
      <c r="H26" s="80"/>
      <c r="I26" s="26"/>
      <c r="J26" s="80"/>
      <c r="K26" s="26"/>
      <c r="L26" s="80"/>
      <c r="M26" s="26"/>
      <c r="N26" s="80"/>
      <c r="O26" s="26"/>
      <c r="P26" s="80"/>
      <c r="Q26" s="26"/>
      <c r="R26" s="80"/>
      <c r="S26" s="26"/>
      <c r="T26" s="80"/>
      <c r="U26" s="26"/>
      <c r="V26" s="26">
        <f t="shared" si="0"/>
        <v>0</v>
      </c>
      <c r="W26" s="26">
        <f t="shared" si="1"/>
        <v>0</v>
      </c>
      <c r="X26" s="26">
        <f t="shared" si="2"/>
        <v>0</v>
      </c>
    </row>
    <row r="27" spans="1:24" x14ac:dyDescent="0.3">
      <c r="A27" s="75"/>
      <c r="B27" s="80"/>
      <c r="C27" s="26"/>
      <c r="D27" s="80"/>
      <c r="E27" s="26"/>
      <c r="F27" s="80"/>
      <c r="G27" s="26"/>
      <c r="H27" s="80"/>
      <c r="I27" s="26"/>
      <c r="J27" s="80"/>
      <c r="K27" s="26"/>
      <c r="L27" s="80"/>
      <c r="M27" s="26"/>
      <c r="N27" s="80"/>
      <c r="O27" s="26"/>
      <c r="P27" s="80"/>
      <c r="Q27" s="26"/>
      <c r="R27" s="80"/>
      <c r="S27" s="26"/>
      <c r="T27" s="80"/>
      <c r="U27" s="26"/>
      <c r="V27" s="26">
        <f t="shared" si="0"/>
        <v>0</v>
      </c>
      <c r="W27" s="26">
        <f t="shared" si="1"/>
        <v>0</v>
      </c>
      <c r="X27" s="26">
        <f t="shared" si="2"/>
        <v>0</v>
      </c>
    </row>
    <row r="28" spans="1:24" x14ac:dyDescent="0.3">
      <c r="A28" s="75"/>
      <c r="B28" s="80"/>
      <c r="C28" s="26"/>
      <c r="D28" s="80"/>
      <c r="E28" s="26"/>
      <c r="F28" s="80"/>
      <c r="G28" s="26"/>
      <c r="H28" s="80"/>
      <c r="I28" s="26"/>
      <c r="J28" s="80"/>
      <c r="K28" s="26"/>
      <c r="L28" s="80"/>
      <c r="M28" s="26"/>
      <c r="N28" s="80"/>
      <c r="O28" s="26"/>
      <c r="P28" s="80"/>
      <c r="Q28" s="26"/>
      <c r="R28" s="80"/>
      <c r="S28" s="26"/>
      <c r="T28" s="80"/>
      <c r="U28" s="26"/>
      <c r="V28" s="26">
        <f t="shared" si="0"/>
        <v>0</v>
      </c>
      <c r="W28" s="26">
        <f t="shared" si="1"/>
        <v>0</v>
      </c>
      <c r="X28" s="26">
        <f t="shared" si="2"/>
        <v>0</v>
      </c>
    </row>
    <row r="29" spans="1:24" x14ac:dyDescent="0.3">
      <c r="A29" s="75"/>
      <c r="B29" s="80"/>
      <c r="C29" s="26"/>
      <c r="D29" s="80"/>
      <c r="E29" s="26"/>
      <c r="F29" s="80"/>
      <c r="G29" s="26"/>
      <c r="H29" s="80"/>
      <c r="I29" s="26"/>
      <c r="J29" s="80"/>
      <c r="K29" s="26"/>
      <c r="L29" s="80"/>
      <c r="M29" s="26"/>
      <c r="N29" s="80"/>
      <c r="O29" s="26"/>
      <c r="P29" s="80"/>
      <c r="Q29" s="26"/>
      <c r="R29" s="80"/>
      <c r="S29" s="26"/>
      <c r="T29" s="80"/>
      <c r="U29" s="26"/>
      <c r="V29" s="26">
        <f t="shared" si="0"/>
        <v>0</v>
      </c>
      <c r="W29" s="26">
        <f t="shared" si="1"/>
        <v>0</v>
      </c>
      <c r="X29" s="26">
        <f t="shared" si="2"/>
        <v>0</v>
      </c>
    </row>
    <row r="30" spans="1:24" x14ac:dyDescent="0.3">
      <c r="A30" s="75"/>
      <c r="B30" s="80"/>
      <c r="C30" s="26"/>
      <c r="D30" s="80"/>
      <c r="E30" s="26"/>
      <c r="F30" s="80"/>
      <c r="G30" s="26"/>
      <c r="H30" s="80"/>
      <c r="I30" s="26"/>
      <c r="J30" s="80"/>
      <c r="K30" s="26"/>
      <c r="L30" s="80"/>
      <c r="M30" s="26"/>
      <c r="N30" s="80"/>
      <c r="O30" s="26"/>
      <c r="P30" s="80"/>
      <c r="Q30" s="26"/>
      <c r="R30" s="80"/>
      <c r="S30" s="26"/>
      <c r="T30" s="80"/>
      <c r="U30" s="26"/>
      <c r="V30" s="26">
        <f t="shared" si="0"/>
        <v>0</v>
      </c>
      <c r="W30" s="26">
        <f t="shared" si="1"/>
        <v>0</v>
      </c>
      <c r="X30" s="26">
        <f t="shared" si="2"/>
        <v>0</v>
      </c>
    </row>
    <row r="31" spans="1:24" x14ac:dyDescent="0.3">
      <c r="A31" s="75"/>
      <c r="B31" s="80"/>
      <c r="C31" s="26"/>
      <c r="D31" s="80"/>
      <c r="E31" s="26"/>
      <c r="F31" s="80"/>
      <c r="G31" s="26"/>
      <c r="H31" s="80"/>
      <c r="I31" s="26"/>
      <c r="J31" s="80"/>
      <c r="K31" s="26"/>
      <c r="L31" s="80"/>
      <c r="M31" s="26"/>
      <c r="N31" s="80"/>
      <c r="O31" s="26"/>
      <c r="P31" s="80"/>
      <c r="Q31" s="26"/>
      <c r="R31" s="80"/>
      <c r="S31" s="26"/>
      <c r="T31" s="80"/>
      <c r="U31" s="26"/>
      <c r="V31" s="26">
        <f t="shared" si="0"/>
        <v>0</v>
      </c>
      <c r="W31" s="26">
        <f t="shared" si="1"/>
        <v>0</v>
      </c>
      <c r="X31" s="26">
        <f t="shared" si="2"/>
        <v>0</v>
      </c>
    </row>
    <row r="32" spans="1:24" x14ac:dyDescent="0.3">
      <c r="A32" s="87"/>
      <c r="B32" s="88"/>
      <c r="C32" s="61"/>
      <c r="D32" s="88"/>
      <c r="E32" s="61"/>
      <c r="F32" s="88"/>
      <c r="G32" s="61"/>
      <c r="H32" s="88"/>
      <c r="I32" s="61"/>
      <c r="J32" s="88"/>
      <c r="K32" s="61"/>
      <c r="L32" s="88"/>
      <c r="M32" s="61"/>
      <c r="N32" s="88"/>
      <c r="O32" s="61"/>
      <c r="P32" s="88"/>
      <c r="Q32" s="61"/>
      <c r="R32" s="88"/>
      <c r="S32" s="61"/>
      <c r="T32" s="88"/>
      <c r="U32" s="61"/>
      <c r="V32" s="61">
        <f t="shared" si="0"/>
        <v>0</v>
      </c>
      <c r="W32" s="61">
        <f t="shared" si="1"/>
        <v>0</v>
      </c>
      <c r="X32" s="61">
        <f t="shared" si="2"/>
        <v>0</v>
      </c>
    </row>
    <row r="33" spans="1:24" ht="15" thickBot="1" x14ac:dyDescent="0.35">
      <c r="A33" s="89"/>
      <c r="B33" s="90"/>
      <c r="C33" s="85">
        <f>SUM(C4:C32)</f>
        <v>0</v>
      </c>
      <c r="D33" s="90"/>
      <c r="E33" s="85">
        <f>SUM(E4:E32)</f>
        <v>0</v>
      </c>
      <c r="F33" s="90"/>
      <c r="G33" s="85">
        <f>SUM(G4:G32)</f>
        <v>0</v>
      </c>
      <c r="H33" s="90"/>
      <c r="I33" s="85">
        <f>SUM(I4:I32)</f>
        <v>0</v>
      </c>
      <c r="J33" s="90"/>
      <c r="K33" s="85">
        <f>SUM(K4:K32)</f>
        <v>0</v>
      </c>
      <c r="L33" s="90"/>
      <c r="M33" s="85">
        <f>SUM(M4:M32)</f>
        <v>0</v>
      </c>
      <c r="N33" s="90"/>
      <c r="O33" s="85">
        <f>SUM(O4:O32)</f>
        <v>0</v>
      </c>
      <c r="P33" s="90"/>
      <c r="Q33" s="85">
        <f>SUM(Q4:Q32)</f>
        <v>0</v>
      </c>
      <c r="R33" s="90"/>
      <c r="S33" s="85">
        <f>SUM(S4:S32)</f>
        <v>0</v>
      </c>
      <c r="T33" s="90"/>
      <c r="U33" s="85">
        <f>SUM(U4:U32)</f>
        <v>0</v>
      </c>
      <c r="V33" s="85">
        <f>SUM(V4:V32)</f>
        <v>0</v>
      </c>
      <c r="W33" s="85">
        <f>SUM(W4:W32)</f>
        <v>0</v>
      </c>
      <c r="X33" s="85">
        <f>SUM(X4:X32)</f>
        <v>0</v>
      </c>
    </row>
  </sheetData>
  <mergeCells count="21">
    <mergeCell ref="L2:M2"/>
    <mergeCell ref="N1:O1"/>
    <mergeCell ref="N2:O2"/>
    <mergeCell ref="P1:Q1"/>
    <mergeCell ref="P2:Q2"/>
    <mergeCell ref="R1:S1"/>
    <mergeCell ref="R2:S2"/>
    <mergeCell ref="T1:U1"/>
    <mergeCell ref="T2:U2"/>
    <mergeCell ref="A1:A2"/>
    <mergeCell ref="H1:I1"/>
    <mergeCell ref="H2:I2"/>
    <mergeCell ref="J1:K1"/>
    <mergeCell ref="J2:K2"/>
    <mergeCell ref="B1:C1"/>
    <mergeCell ref="B2:C2"/>
    <mergeCell ref="D1:E1"/>
    <mergeCell ref="D2:E2"/>
    <mergeCell ref="F1:G1"/>
    <mergeCell ref="F2:G2"/>
    <mergeCell ref="L1:M1"/>
  </mergeCells>
  <pageMargins left="0.7" right="0.7" top="1" bottom="0.75" header="0.3" footer="0.3"/>
  <pageSetup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9" manualBreakCount="9">
    <brk id="3" max="1048575" man="1"/>
    <brk id="5" max="1048575" man="1"/>
    <brk id="7" max="1048575" man="1"/>
    <brk id="9" max="1048575" man="1"/>
    <brk id="11" max="1048575" man="1"/>
    <brk id="13" max="1048575" man="1"/>
    <brk id="15" max="1048575" man="1"/>
    <brk id="17" max="1048575" man="1"/>
    <brk id="1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34"/>
  <sheetViews>
    <sheetView zoomScaleNormal="100" workbookViewId="0">
      <selection activeCell="C4" sqref="C4"/>
    </sheetView>
  </sheetViews>
  <sheetFormatPr defaultColWidth="9.109375" defaultRowHeight="14.4" x14ac:dyDescent="0.3"/>
  <cols>
    <col min="1" max="1" width="19.44140625" style="4" bestFit="1" customWidth="1"/>
    <col min="2" max="2" width="7" style="5" bestFit="1" customWidth="1"/>
    <col min="3" max="3" width="7.88671875" style="1" bestFit="1" customWidth="1"/>
    <col min="4" max="4" width="14.33203125" style="1" bestFit="1" customWidth="1"/>
    <col min="5" max="5" width="7" style="6" bestFit="1" customWidth="1"/>
    <col min="6" max="6" width="7.88671875" style="1" bestFit="1" customWidth="1"/>
    <col min="7" max="7" width="6.88671875" style="1" bestFit="1" customWidth="1"/>
    <col min="8" max="8" width="7" style="6" bestFit="1" customWidth="1"/>
    <col min="9" max="9" width="7.88671875" style="1" bestFit="1" customWidth="1"/>
    <col min="10" max="10" width="6.88671875" style="1" bestFit="1" customWidth="1"/>
    <col min="11" max="11" width="7" style="6" bestFit="1" customWidth="1"/>
    <col min="12" max="12" width="7.88671875" style="1" bestFit="1" customWidth="1"/>
    <col min="13" max="13" width="6.88671875" style="1" bestFit="1" customWidth="1"/>
    <col min="14" max="14" width="7" style="6" bestFit="1" customWidth="1"/>
    <col min="15" max="15" width="7.88671875" style="1" bestFit="1" customWidth="1"/>
    <col min="16" max="16" width="6.88671875" style="1" bestFit="1" customWidth="1"/>
    <col min="17" max="17" width="7" style="6" bestFit="1" customWidth="1"/>
    <col min="18" max="18" width="7.88671875" style="1" bestFit="1" customWidth="1"/>
    <col min="19" max="19" width="6.88671875" style="1" bestFit="1" customWidth="1"/>
    <col min="20" max="20" width="7" style="6" bestFit="1" customWidth="1"/>
    <col min="21" max="21" width="7.88671875" style="1" bestFit="1" customWidth="1"/>
    <col min="22" max="22" width="6.88671875" style="1" bestFit="1" customWidth="1"/>
    <col min="23" max="23" width="7" style="6" bestFit="1" customWidth="1"/>
    <col min="24" max="24" width="7.88671875" style="1" bestFit="1" customWidth="1"/>
    <col min="25" max="25" width="6.88671875" style="1" bestFit="1" customWidth="1"/>
    <col min="26" max="26" width="7" style="6" bestFit="1" customWidth="1"/>
    <col min="27" max="27" width="7.88671875" style="1" bestFit="1" customWidth="1"/>
    <col min="28" max="28" width="6.88671875" style="1" bestFit="1" customWidth="1"/>
    <col min="29" max="29" width="7" style="6" bestFit="1" customWidth="1"/>
    <col min="30" max="30" width="7.88671875" style="1" bestFit="1" customWidth="1"/>
    <col min="31" max="31" width="6.88671875" style="1" bestFit="1" customWidth="1"/>
    <col min="32" max="32" width="5.5546875" style="4" bestFit="1" customWidth="1"/>
    <col min="33" max="33" width="7.88671875" style="1" bestFit="1" customWidth="1"/>
    <col min="34" max="34" width="14.33203125" style="1" bestFit="1" customWidth="1"/>
    <col min="35" max="35" width="5.5546875" style="4" bestFit="1" customWidth="1"/>
    <col min="36" max="36" width="7.88671875" style="1" bestFit="1" customWidth="1"/>
    <col min="37" max="37" width="6.88671875" style="1" bestFit="1" customWidth="1"/>
    <col min="38" max="38" width="5.5546875" style="4" bestFit="1" customWidth="1"/>
    <col min="39" max="39" width="7.88671875" style="1" bestFit="1" customWidth="1"/>
    <col min="40" max="40" width="14.33203125" style="1" bestFit="1" customWidth="1"/>
    <col min="41" max="16384" width="9.109375" style="4"/>
  </cols>
  <sheetData>
    <row r="1" spans="1:40" x14ac:dyDescent="0.3">
      <c r="A1" s="233" t="s">
        <v>119</v>
      </c>
      <c r="B1" s="209" t="s">
        <v>1</v>
      </c>
      <c r="C1" s="210"/>
      <c r="D1" s="211"/>
      <c r="E1" s="209" t="s">
        <v>2</v>
      </c>
      <c r="F1" s="210"/>
      <c r="G1" s="211"/>
      <c r="H1" s="209" t="s">
        <v>3</v>
      </c>
      <c r="I1" s="210"/>
      <c r="J1" s="211"/>
      <c r="K1" s="209" t="s">
        <v>4</v>
      </c>
      <c r="L1" s="210"/>
      <c r="M1" s="211"/>
      <c r="N1" s="209" t="s">
        <v>5</v>
      </c>
      <c r="O1" s="210"/>
      <c r="P1" s="211"/>
      <c r="Q1" s="209" t="s">
        <v>6</v>
      </c>
      <c r="R1" s="210"/>
      <c r="S1" s="211"/>
      <c r="T1" s="209" t="s">
        <v>7</v>
      </c>
      <c r="U1" s="210"/>
      <c r="V1" s="211"/>
      <c r="W1" s="209" t="s">
        <v>8</v>
      </c>
      <c r="X1" s="210"/>
      <c r="Y1" s="211"/>
      <c r="Z1" s="209" t="s">
        <v>9</v>
      </c>
      <c r="AA1" s="210"/>
      <c r="AB1" s="211"/>
      <c r="AC1" s="209" t="s">
        <v>10</v>
      </c>
      <c r="AD1" s="210"/>
      <c r="AE1" s="211"/>
      <c r="AF1" s="209" t="s">
        <v>22</v>
      </c>
      <c r="AG1" s="210"/>
      <c r="AH1" s="211"/>
      <c r="AI1" s="209" t="s">
        <v>23</v>
      </c>
      <c r="AJ1" s="210"/>
      <c r="AK1" s="211"/>
      <c r="AL1" s="209" t="s">
        <v>46</v>
      </c>
      <c r="AM1" s="210"/>
      <c r="AN1" s="211"/>
    </row>
    <row r="2" spans="1:40" ht="15" thickBot="1" x14ac:dyDescent="0.35">
      <c r="A2" s="234"/>
      <c r="B2" s="212" t="s">
        <v>11</v>
      </c>
      <c r="C2" s="213"/>
      <c r="D2" s="214"/>
      <c r="E2" s="212" t="s">
        <v>12</v>
      </c>
      <c r="F2" s="213"/>
      <c r="G2" s="214"/>
      <c r="H2" s="212" t="s">
        <v>14</v>
      </c>
      <c r="I2" s="213"/>
      <c r="J2" s="214"/>
      <c r="K2" s="212" t="s">
        <v>15</v>
      </c>
      <c r="L2" s="213"/>
      <c r="M2" s="214"/>
      <c r="N2" s="212" t="s">
        <v>16</v>
      </c>
      <c r="O2" s="213"/>
      <c r="P2" s="214"/>
      <c r="Q2" s="212" t="s">
        <v>17</v>
      </c>
      <c r="R2" s="213"/>
      <c r="S2" s="214"/>
      <c r="T2" s="212" t="s">
        <v>18</v>
      </c>
      <c r="U2" s="213"/>
      <c r="V2" s="214"/>
      <c r="W2" s="212" t="s">
        <v>19</v>
      </c>
      <c r="X2" s="213"/>
      <c r="Y2" s="214"/>
      <c r="Z2" s="212" t="s">
        <v>20</v>
      </c>
      <c r="AA2" s="213"/>
      <c r="AB2" s="214"/>
      <c r="AC2" s="212" t="s">
        <v>21</v>
      </c>
      <c r="AD2" s="213"/>
      <c r="AE2" s="214"/>
      <c r="AF2" s="212" t="s">
        <v>13</v>
      </c>
      <c r="AG2" s="213"/>
      <c r="AH2" s="214"/>
      <c r="AI2" s="212" t="s">
        <v>24</v>
      </c>
      <c r="AJ2" s="213"/>
      <c r="AK2" s="214"/>
      <c r="AL2" s="212" t="s">
        <v>24</v>
      </c>
      <c r="AM2" s="213"/>
      <c r="AN2" s="214"/>
    </row>
    <row r="3" spans="1:40" s="7" customFormat="1" x14ac:dyDescent="0.3">
      <c r="A3" s="41" t="s">
        <v>39</v>
      </c>
      <c r="B3" s="37" t="s">
        <v>37</v>
      </c>
      <c r="C3" s="38" t="s">
        <v>38</v>
      </c>
      <c r="D3" s="39" t="s">
        <v>0</v>
      </c>
      <c r="E3" s="37" t="s">
        <v>37</v>
      </c>
      <c r="F3" s="38" t="s">
        <v>38</v>
      </c>
      <c r="G3" s="39" t="s">
        <v>0</v>
      </c>
      <c r="H3" s="37" t="s">
        <v>37</v>
      </c>
      <c r="I3" s="38" t="s">
        <v>38</v>
      </c>
      <c r="J3" s="39" t="s">
        <v>0</v>
      </c>
      <c r="K3" s="37" t="s">
        <v>37</v>
      </c>
      <c r="L3" s="38" t="s">
        <v>38</v>
      </c>
      <c r="M3" s="39" t="s">
        <v>0</v>
      </c>
      <c r="N3" s="37" t="s">
        <v>37</v>
      </c>
      <c r="O3" s="38" t="s">
        <v>38</v>
      </c>
      <c r="P3" s="39" t="s">
        <v>0</v>
      </c>
      <c r="Q3" s="37" t="s">
        <v>37</v>
      </c>
      <c r="R3" s="38" t="s">
        <v>38</v>
      </c>
      <c r="S3" s="39" t="s">
        <v>0</v>
      </c>
      <c r="T3" s="37" t="s">
        <v>37</v>
      </c>
      <c r="U3" s="38" t="s">
        <v>38</v>
      </c>
      <c r="V3" s="39" t="s">
        <v>0</v>
      </c>
      <c r="W3" s="37" t="s">
        <v>37</v>
      </c>
      <c r="X3" s="38" t="s">
        <v>38</v>
      </c>
      <c r="Y3" s="39" t="s">
        <v>0</v>
      </c>
      <c r="Z3" s="37" t="s">
        <v>37</v>
      </c>
      <c r="AA3" s="38" t="s">
        <v>38</v>
      </c>
      <c r="AB3" s="39" t="s">
        <v>0</v>
      </c>
      <c r="AC3" s="37" t="s">
        <v>37</v>
      </c>
      <c r="AD3" s="38" t="s">
        <v>38</v>
      </c>
      <c r="AE3" s="39" t="s">
        <v>0</v>
      </c>
      <c r="AF3" s="41" t="s">
        <v>37</v>
      </c>
      <c r="AG3" s="38" t="s">
        <v>38</v>
      </c>
      <c r="AH3" s="39" t="s">
        <v>0</v>
      </c>
      <c r="AI3" s="41" t="s">
        <v>37</v>
      </c>
      <c r="AJ3" s="38" t="s">
        <v>38</v>
      </c>
      <c r="AK3" s="39" t="s">
        <v>0</v>
      </c>
      <c r="AL3" s="41" t="s">
        <v>37</v>
      </c>
      <c r="AM3" s="38" t="s">
        <v>38</v>
      </c>
      <c r="AN3" s="39" t="s">
        <v>0</v>
      </c>
    </row>
    <row r="4" spans="1:40" x14ac:dyDescent="0.3">
      <c r="A4" s="52" t="s">
        <v>115</v>
      </c>
      <c r="B4" s="43"/>
      <c r="C4" s="10"/>
      <c r="D4" s="44">
        <f>'2. Salaries_&amp;_Wages'!E39</f>
        <v>2496000</v>
      </c>
      <c r="E4" s="45"/>
      <c r="F4" s="10"/>
      <c r="G4" s="44">
        <f>E4*F4</f>
        <v>0</v>
      </c>
      <c r="H4" s="45"/>
      <c r="I4" s="10"/>
      <c r="J4" s="44">
        <f>H4*I4</f>
        <v>0</v>
      </c>
      <c r="K4" s="45"/>
      <c r="L4" s="10"/>
      <c r="M4" s="44">
        <f>K4*L4</f>
        <v>0</v>
      </c>
      <c r="N4" s="45"/>
      <c r="O4" s="10"/>
      <c r="P4" s="44">
        <f>N4*O4</f>
        <v>0</v>
      </c>
      <c r="Q4" s="45"/>
      <c r="R4" s="10"/>
      <c r="S4" s="44">
        <f>Q4*R4</f>
        <v>0</v>
      </c>
      <c r="T4" s="45"/>
      <c r="U4" s="10"/>
      <c r="V4" s="44">
        <f>T4*U4</f>
        <v>0</v>
      </c>
      <c r="W4" s="45"/>
      <c r="X4" s="10"/>
      <c r="Y4" s="44">
        <f>W4*X4</f>
        <v>0</v>
      </c>
      <c r="Z4" s="45"/>
      <c r="AA4" s="10"/>
      <c r="AB4" s="44">
        <f>Z4*AA4</f>
        <v>0</v>
      </c>
      <c r="AC4" s="45"/>
      <c r="AD4" s="10"/>
      <c r="AE4" s="44">
        <f>AC4*AD4</f>
        <v>0</v>
      </c>
      <c r="AF4" s="45">
        <f>IFERROR(AVERAGE(B4,E4,H4,K4,N4),0)</f>
        <v>0</v>
      </c>
      <c r="AG4" s="10">
        <f t="shared" ref="AG4" si="0">IFERROR(AVERAGE(C4,F4,I4,L4,O4),0)</f>
        <v>0</v>
      </c>
      <c r="AH4" s="44">
        <f>SUM(D4,G4,J4,M4,P4)</f>
        <v>2496000</v>
      </c>
      <c r="AI4" s="45">
        <f>IFERROR(AVERAGE(Q4,T4,W4,Z4,AC4),0)</f>
        <v>0</v>
      </c>
      <c r="AJ4" s="10">
        <f t="shared" ref="AJ4" si="1">IFERROR(AVERAGE(R4,U4,X4,AA4,AD4),0)</f>
        <v>0</v>
      </c>
      <c r="AK4" s="44">
        <f>SUM(S4,V4,Y4,AB4,AE4)</f>
        <v>0</v>
      </c>
      <c r="AL4" s="45">
        <f>IFERROR(AVERAGE(B4,E4,H4,K4,N4,Q4,T4,W4,Z4,AC4),0)</f>
        <v>0</v>
      </c>
      <c r="AM4" s="10">
        <f>IFERROR(AVERAGE(C4,F4,I4,L4,O4,R4,U4,X4,AA4,AD4),0)</f>
        <v>0</v>
      </c>
      <c r="AN4" s="44">
        <f>AH4+AK4</f>
        <v>2496000</v>
      </c>
    </row>
    <row r="5" spans="1:40" x14ac:dyDescent="0.3">
      <c r="A5" s="182"/>
      <c r="B5" s="25"/>
      <c r="C5" s="13"/>
      <c r="D5" s="26">
        <f t="shared" ref="D5:D32" si="2">B5*C5</f>
        <v>0</v>
      </c>
      <c r="E5" s="30"/>
      <c r="F5" s="13"/>
      <c r="G5" s="26">
        <f t="shared" ref="G5:G32" si="3">E5*F5</f>
        <v>0</v>
      </c>
      <c r="H5" s="30"/>
      <c r="I5" s="13"/>
      <c r="J5" s="26">
        <f t="shared" ref="J5:J32" si="4">H5*I5</f>
        <v>0</v>
      </c>
      <c r="K5" s="30"/>
      <c r="L5" s="13"/>
      <c r="M5" s="26">
        <f t="shared" ref="M5:M32" si="5">K5*L5</f>
        <v>0</v>
      </c>
      <c r="N5" s="30"/>
      <c r="O5" s="13"/>
      <c r="P5" s="26">
        <f t="shared" ref="P5:P32" si="6">N5*O5</f>
        <v>0</v>
      </c>
      <c r="Q5" s="30"/>
      <c r="R5" s="13"/>
      <c r="S5" s="26">
        <f t="shared" ref="S5:S32" si="7">Q5*R5</f>
        <v>0</v>
      </c>
      <c r="T5" s="30"/>
      <c r="U5" s="13"/>
      <c r="V5" s="26">
        <f t="shared" ref="V5:V32" si="8">T5*U5</f>
        <v>0</v>
      </c>
      <c r="W5" s="30"/>
      <c r="X5" s="13"/>
      <c r="Y5" s="26">
        <f t="shared" ref="Y5:Y32" si="9">W5*X5</f>
        <v>0</v>
      </c>
      <c r="Z5" s="30"/>
      <c r="AA5" s="13"/>
      <c r="AB5" s="26">
        <f t="shared" ref="AB5:AB32" si="10">Z5*AA5</f>
        <v>0</v>
      </c>
      <c r="AC5" s="30"/>
      <c r="AD5" s="13"/>
      <c r="AE5" s="26">
        <f t="shared" ref="AE5:AE32" si="11">AC5*AD5</f>
        <v>0</v>
      </c>
      <c r="AF5" s="30">
        <f t="shared" ref="AF5:AF32" si="12">IFERROR(AVERAGE(B5,E5,H5,K5,N5),0)</f>
        <v>0</v>
      </c>
      <c r="AG5" s="13">
        <f t="shared" ref="AG5:AG32" si="13">IFERROR(AVERAGE(C5,F5,I5,L5,O5),0)</f>
        <v>0</v>
      </c>
      <c r="AH5" s="26">
        <f t="shared" ref="AH5:AH32" si="14">SUM(D5,G5,J5,M5,P5)</f>
        <v>0</v>
      </c>
      <c r="AI5" s="30">
        <f t="shared" ref="AI5:AI32" si="15">IFERROR(AVERAGE(Q5,T5,W5,Z5,AC5),0)</f>
        <v>0</v>
      </c>
      <c r="AJ5" s="13">
        <f t="shared" ref="AJ5:AJ32" si="16">IFERROR(AVERAGE(R5,U5,X5,AA5,AD5),0)</f>
        <v>0</v>
      </c>
      <c r="AK5" s="26">
        <f t="shared" ref="AK5:AK32" si="17">SUM(S5,V5,Y5,AB5,AE5)</f>
        <v>0</v>
      </c>
      <c r="AL5" s="30">
        <f t="shared" ref="AL5:AL32" si="18">IFERROR(AVERAGE(B5,E5,H5,K5,N5,Q5,T5,W5,Z5,AC5),0)</f>
        <v>0</v>
      </c>
      <c r="AM5" s="13">
        <f t="shared" ref="AM5:AM32" si="19">IFERROR(AVERAGE(C5,F5,I5,L5,O5,R5,U5,X5,AA5,AD5),0)</f>
        <v>0</v>
      </c>
      <c r="AN5" s="26">
        <f t="shared" ref="AN5:AN32" si="20">AH5+AK5</f>
        <v>0</v>
      </c>
    </row>
    <row r="6" spans="1:40" x14ac:dyDescent="0.3">
      <c r="A6" s="35"/>
      <c r="B6" s="25"/>
      <c r="C6" s="13"/>
      <c r="D6" s="26">
        <f t="shared" si="2"/>
        <v>0</v>
      </c>
      <c r="E6" s="30"/>
      <c r="F6" s="13"/>
      <c r="G6" s="26">
        <f t="shared" si="3"/>
        <v>0</v>
      </c>
      <c r="H6" s="30"/>
      <c r="I6" s="13"/>
      <c r="J6" s="26">
        <f t="shared" si="4"/>
        <v>0</v>
      </c>
      <c r="K6" s="30"/>
      <c r="L6" s="13"/>
      <c r="M6" s="26">
        <f t="shared" si="5"/>
        <v>0</v>
      </c>
      <c r="N6" s="30"/>
      <c r="O6" s="13"/>
      <c r="P6" s="26">
        <f t="shared" si="6"/>
        <v>0</v>
      </c>
      <c r="Q6" s="30"/>
      <c r="R6" s="13"/>
      <c r="S6" s="26">
        <f t="shared" si="7"/>
        <v>0</v>
      </c>
      <c r="T6" s="30"/>
      <c r="U6" s="13"/>
      <c r="V6" s="26">
        <f t="shared" si="8"/>
        <v>0</v>
      </c>
      <c r="W6" s="30"/>
      <c r="X6" s="13"/>
      <c r="Y6" s="26">
        <f t="shared" si="9"/>
        <v>0</v>
      </c>
      <c r="Z6" s="30"/>
      <c r="AA6" s="13"/>
      <c r="AB6" s="26">
        <f t="shared" si="10"/>
        <v>0</v>
      </c>
      <c r="AC6" s="30"/>
      <c r="AD6" s="13"/>
      <c r="AE6" s="26">
        <f t="shared" si="11"/>
        <v>0</v>
      </c>
      <c r="AF6" s="30">
        <f t="shared" si="12"/>
        <v>0</v>
      </c>
      <c r="AG6" s="13">
        <f t="shared" si="13"/>
        <v>0</v>
      </c>
      <c r="AH6" s="26">
        <f t="shared" si="14"/>
        <v>0</v>
      </c>
      <c r="AI6" s="30">
        <f t="shared" si="15"/>
        <v>0</v>
      </c>
      <c r="AJ6" s="13">
        <f t="shared" si="16"/>
        <v>0</v>
      </c>
      <c r="AK6" s="26">
        <f t="shared" si="17"/>
        <v>0</v>
      </c>
      <c r="AL6" s="30">
        <f t="shared" si="18"/>
        <v>0</v>
      </c>
      <c r="AM6" s="13">
        <f t="shared" si="19"/>
        <v>0</v>
      </c>
      <c r="AN6" s="26">
        <f t="shared" si="20"/>
        <v>0</v>
      </c>
    </row>
    <row r="7" spans="1:40" x14ac:dyDescent="0.3">
      <c r="A7" s="35"/>
      <c r="B7" s="25"/>
      <c r="C7" s="13"/>
      <c r="D7" s="26">
        <f t="shared" si="2"/>
        <v>0</v>
      </c>
      <c r="E7" s="30"/>
      <c r="F7" s="13"/>
      <c r="G7" s="26">
        <f t="shared" si="3"/>
        <v>0</v>
      </c>
      <c r="H7" s="30"/>
      <c r="I7" s="13"/>
      <c r="J7" s="26">
        <f t="shared" si="4"/>
        <v>0</v>
      </c>
      <c r="K7" s="30"/>
      <c r="L7" s="13"/>
      <c r="M7" s="26">
        <f t="shared" si="5"/>
        <v>0</v>
      </c>
      <c r="N7" s="30"/>
      <c r="O7" s="13"/>
      <c r="P7" s="26">
        <f t="shared" si="6"/>
        <v>0</v>
      </c>
      <c r="Q7" s="30"/>
      <c r="R7" s="13"/>
      <c r="S7" s="26">
        <f t="shared" si="7"/>
        <v>0</v>
      </c>
      <c r="T7" s="30"/>
      <c r="U7" s="13"/>
      <c r="V7" s="26">
        <f t="shared" si="8"/>
        <v>0</v>
      </c>
      <c r="W7" s="30"/>
      <c r="X7" s="13"/>
      <c r="Y7" s="26">
        <f t="shared" si="9"/>
        <v>0</v>
      </c>
      <c r="Z7" s="30"/>
      <c r="AA7" s="13"/>
      <c r="AB7" s="26">
        <f t="shared" si="10"/>
        <v>0</v>
      </c>
      <c r="AC7" s="30"/>
      <c r="AD7" s="13"/>
      <c r="AE7" s="26">
        <f t="shared" si="11"/>
        <v>0</v>
      </c>
      <c r="AF7" s="30">
        <f t="shared" si="12"/>
        <v>0</v>
      </c>
      <c r="AG7" s="13">
        <f t="shared" si="13"/>
        <v>0</v>
      </c>
      <c r="AH7" s="26">
        <f t="shared" si="14"/>
        <v>0</v>
      </c>
      <c r="AI7" s="30">
        <f t="shared" si="15"/>
        <v>0</v>
      </c>
      <c r="AJ7" s="13">
        <f t="shared" si="16"/>
        <v>0</v>
      </c>
      <c r="AK7" s="26">
        <f t="shared" si="17"/>
        <v>0</v>
      </c>
      <c r="AL7" s="30">
        <f t="shared" si="18"/>
        <v>0</v>
      </c>
      <c r="AM7" s="13">
        <f t="shared" si="19"/>
        <v>0</v>
      </c>
      <c r="AN7" s="26">
        <f t="shared" si="20"/>
        <v>0</v>
      </c>
    </row>
    <row r="8" spans="1:40" x14ac:dyDescent="0.3">
      <c r="A8" s="35"/>
      <c r="B8" s="25"/>
      <c r="C8" s="13"/>
      <c r="D8" s="26">
        <f t="shared" si="2"/>
        <v>0</v>
      </c>
      <c r="E8" s="30"/>
      <c r="F8" s="13"/>
      <c r="G8" s="26">
        <f t="shared" si="3"/>
        <v>0</v>
      </c>
      <c r="H8" s="30"/>
      <c r="I8" s="13"/>
      <c r="J8" s="26">
        <f t="shared" si="4"/>
        <v>0</v>
      </c>
      <c r="K8" s="30"/>
      <c r="L8" s="13"/>
      <c r="M8" s="26">
        <f t="shared" si="5"/>
        <v>0</v>
      </c>
      <c r="N8" s="30"/>
      <c r="O8" s="13"/>
      <c r="P8" s="26">
        <f t="shared" si="6"/>
        <v>0</v>
      </c>
      <c r="Q8" s="30"/>
      <c r="R8" s="13"/>
      <c r="S8" s="26">
        <f t="shared" si="7"/>
        <v>0</v>
      </c>
      <c r="T8" s="30"/>
      <c r="U8" s="13"/>
      <c r="V8" s="26">
        <f t="shared" si="8"/>
        <v>0</v>
      </c>
      <c r="W8" s="30"/>
      <c r="X8" s="13"/>
      <c r="Y8" s="26">
        <f t="shared" si="9"/>
        <v>0</v>
      </c>
      <c r="Z8" s="30"/>
      <c r="AA8" s="13"/>
      <c r="AB8" s="26">
        <f t="shared" si="10"/>
        <v>0</v>
      </c>
      <c r="AC8" s="30"/>
      <c r="AD8" s="13"/>
      <c r="AE8" s="26">
        <f t="shared" si="11"/>
        <v>0</v>
      </c>
      <c r="AF8" s="30">
        <f t="shared" si="12"/>
        <v>0</v>
      </c>
      <c r="AG8" s="13">
        <f t="shared" si="13"/>
        <v>0</v>
      </c>
      <c r="AH8" s="26">
        <f t="shared" si="14"/>
        <v>0</v>
      </c>
      <c r="AI8" s="30">
        <f t="shared" si="15"/>
        <v>0</v>
      </c>
      <c r="AJ8" s="13">
        <f t="shared" si="16"/>
        <v>0</v>
      </c>
      <c r="AK8" s="26">
        <f t="shared" si="17"/>
        <v>0</v>
      </c>
      <c r="AL8" s="30">
        <f t="shared" si="18"/>
        <v>0</v>
      </c>
      <c r="AM8" s="13">
        <f t="shared" si="19"/>
        <v>0</v>
      </c>
      <c r="AN8" s="26">
        <f t="shared" si="20"/>
        <v>0</v>
      </c>
    </row>
    <row r="9" spans="1:40" x14ac:dyDescent="0.3">
      <c r="A9" s="35"/>
      <c r="B9" s="25"/>
      <c r="C9" s="13"/>
      <c r="D9" s="26">
        <f t="shared" si="2"/>
        <v>0</v>
      </c>
      <c r="E9" s="30"/>
      <c r="F9" s="13"/>
      <c r="G9" s="26">
        <f t="shared" si="3"/>
        <v>0</v>
      </c>
      <c r="H9" s="30"/>
      <c r="I9" s="13"/>
      <c r="J9" s="26">
        <f t="shared" si="4"/>
        <v>0</v>
      </c>
      <c r="K9" s="30"/>
      <c r="L9" s="13"/>
      <c r="M9" s="26">
        <f t="shared" si="5"/>
        <v>0</v>
      </c>
      <c r="N9" s="30"/>
      <c r="O9" s="13"/>
      <c r="P9" s="26">
        <f t="shared" si="6"/>
        <v>0</v>
      </c>
      <c r="Q9" s="30"/>
      <c r="R9" s="13"/>
      <c r="S9" s="26">
        <f t="shared" si="7"/>
        <v>0</v>
      </c>
      <c r="T9" s="30"/>
      <c r="U9" s="13"/>
      <c r="V9" s="26">
        <f t="shared" si="8"/>
        <v>0</v>
      </c>
      <c r="W9" s="30"/>
      <c r="X9" s="13"/>
      <c r="Y9" s="26">
        <f t="shared" si="9"/>
        <v>0</v>
      </c>
      <c r="Z9" s="30"/>
      <c r="AA9" s="13"/>
      <c r="AB9" s="26">
        <f t="shared" si="10"/>
        <v>0</v>
      </c>
      <c r="AC9" s="30"/>
      <c r="AD9" s="13"/>
      <c r="AE9" s="26">
        <f t="shared" si="11"/>
        <v>0</v>
      </c>
      <c r="AF9" s="30">
        <f t="shared" si="12"/>
        <v>0</v>
      </c>
      <c r="AG9" s="13">
        <f t="shared" si="13"/>
        <v>0</v>
      </c>
      <c r="AH9" s="26">
        <f t="shared" si="14"/>
        <v>0</v>
      </c>
      <c r="AI9" s="30">
        <f t="shared" si="15"/>
        <v>0</v>
      </c>
      <c r="AJ9" s="13">
        <f t="shared" si="16"/>
        <v>0</v>
      </c>
      <c r="AK9" s="26">
        <f t="shared" si="17"/>
        <v>0</v>
      </c>
      <c r="AL9" s="30">
        <f t="shared" si="18"/>
        <v>0</v>
      </c>
      <c r="AM9" s="13">
        <f t="shared" si="19"/>
        <v>0</v>
      </c>
      <c r="AN9" s="26">
        <f t="shared" si="20"/>
        <v>0</v>
      </c>
    </row>
    <row r="10" spans="1:40" x14ac:dyDescent="0.3">
      <c r="A10" s="35"/>
      <c r="B10" s="25"/>
      <c r="C10" s="13"/>
      <c r="D10" s="26">
        <f t="shared" si="2"/>
        <v>0</v>
      </c>
      <c r="E10" s="30"/>
      <c r="F10" s="13"/>
      <c r="G10" s="26">
        <f t="shared" si="3"/>
        <v>0</v>
      </c>
      <c r="H10" s="30"/>
      <c r="I10" s="13"/>
      <c r="J10" s="26">
        <f t="shared" si="4"/>
        <v>0</v>
      </c>
      <c r="K10" s="30"/>
      <c r="L10" s="13"/>
      <c r="M10" s="26">
        <f t="shared" si="5"/>
        <v>0</v>
      </c>
      <c r="N10" s="30"/>
      <c r="O10" s="13"/>
      <c r="P10" s="26">
        <f t="shared" si="6"/>
        <v>0</v>
      </c>
      <c r="Q10" s="30"/>
      <c r="R10" s="13"/>
      <c r="S10" s="26">
        <f t="shared" si="7"/>
        <v>0</v>
      </c>
      <c r="T10" s="30"/>
      <c r="U10" s="13"/>
      <c r="V10" s="26">
        <f t="shared" si="8"/>
        <v>0</v>
      </c>
      <c r="W10" s="30"/>
      <c r="X10" s="13"/>
      <c r="Y10" s="26">
        <f t="shared" si="9"/>
        <v>0</v>
      </c>
      <c r="Z10" s="30"/>
      <c r="AA10" s="13"/>
      <c r="AB10" s="26">
        <f t="shared" si="10"/>
        <v>0</v>
      </c>
      <c r="AC10" s="30"/>
      <c r="AD10" s="13"/>
      <c r="AE10" s="26">
        <f t="shared" si="11"/>
        <v>0</v>
      </c>
      <c r="AF10" s="30">
        <f t="shared" si="12"/>
        <v>0</v>
      </c>
      <c r="AG10" s="13">
        <f t="shared" si="13"/>
        <v>0</v>
      </c>
      <c r="AH10" s="26">
        <f t="shared" si="14"/>
        <v>0</v>
      </c>
      <c r="AI10" s="30">
        <f t="shared" si="15"/>
        <v>0</v>
      </c>
      <c r="AJ10" s="13">
        <f t="shared" si="16"/>
        <v>0</v>
      </c>
      <c r="AK10" s="26">
        <f t="shared" si="17"/>
        <v>0</v>
      </c>
      <c r="AL10" s="30">
        <f t="shared" si="18"/>
        <v>0</v>
      </c>
      <c r="AM10" s="13">
        <f t="shared" si="19"/>
        <v>0</v>
      </c>
      <c r="AN10" s="26">
        <f t="shared" si="20"/>
        <v>0</v>
      </c>
    </row>
    <row r="11" spans="1:40" x14ac:dyDescent="0.3">
      <c r="A11" s="35"/>
      <c r="B11" s="25"/>
      <c r="C11" s="13"/>
      <c r="D11" s="26">
        <f t="shared" si="2"/>
        <v>0</v>
      </c>
      <c r="E11" s="30"/>
      <c r="F11" s="13"/>
      <c r="G11" s="26">
        <f t="shared" si="3"/>
        <v>0</v>
      </c>
      <c r="H11" s="30"/>
      <c r="I11" s="13"/>
      <c r="J11" s="26">
        <f t="shared" si="4"/>
        <v>0</v>
      </c>
      <c r="K11" s="30"/>
      <c r="L11" s="13"/>
      <c r="M11" s="26">
        <f t="shared" si="5"/>
        <v>0</v>
      </c>
      <c r="N11" s="30"/>
      <c r="O11" s="13"/>
      <c r="P11" s="26">
        <f t="shared" si="6"/>
        <v>0</v>
      </c>
      <c r="Q11" s="30"/>
      <c r="R11" s="13"/>
      <c r="S11" s="26">
        <f t="shared" si="7"/>
        <v>0</v>
      </c>
      <c r="T11" s="30"/>
      <c r="U11" s="13"/>
      <c r="V11" s="26">
        <f t="shared" si="8"/>
        <v>0</v>
      </c>
      <c r="W11" s="30"/>
      <c r="X11" s="13"/>
      <c r="Y11" s="26">
        <f t="shared" si="9"/>
        <v>0</v>
      </c>
      <c r="Z11" s="30"/>
      <c r="AA11" s="13"/>
      <c r="AB11" s="26">
        <f t="shared" si="10"/>
        <v>0</v>
      </c>
      <c r="AC11" s="30"/>
      <c r="AD11" s="13"/>
      <c r="AE11" s="26">
        <f t="shared" si="11"/>
        <v>0</v>
      </c>
      <c r="AF11" s="30">
        <f t="shared" si="12"/>
        <v>0</v>
      </c>
      <c r="AG11" s="13">
        <f t="shared" si="13"/>
        <v>0</v>
      </c>
      <c r="AH11" s="26">
        <f t="shared" si="14"/>
        <v>0</v>
      </c>
      <c r="AI11" s="30">
        <f t="shared" si="15"/>
        <v>0</v>
      </c>
      <c r="AJ11" s="13">
        <f t="shared" si="16"/>
        <v>0</v>
      </c>
      <c r="AK11" s="26">
        <f t="shared" si="17"/>
        <v>0</v>
      </c>
      <c r="AL11" s="30">
        <f t="shared" si="18"/>
        <v>0</v>
      </c>
      <c r="AM11" s="13">
        <f t="shared" si="19"/>
        <v>0</v>
      </c>
      <c r="AN11" s="26">
        <f t="shared" si="20"/>
        <v>0</v>
      </c>
    </row>
    <row r="12" spans="1:40" x14ac:dyDescent="0.3">
      <c r="A12" s="35"/>
      <c r="B12" s="25"/>
      <c r="C12" s="13"/>
      <c r="D12" s="26">
        <f t="shared" si="2"/>
        <v>0</v>
      </c>
      <c r="E12" s="30"/>
      <c r="F12" s="13"/>
      <c r="G12" s="26">
        <f t="shared" si="3"/>
        <v>0</v>
      </c>
      <c r="H12" s="30"/>
      <c r="I12" s="13"/>
      <c r="J12" s="26">
        <f t="shared" si="4"/>
        <v>0</v>
      </c>
      <c r="K12" s="30"/>
      <c r="L12" s="13"/>
      <c r="M12" s="26">
        <f t="shared" si="5"/>
        <v>0</v>
      </c>
      <c r="N12" s="30"/>
      <c r="O12" s="13"/>
      <c r="P12" s="26">
        <f t="shared" si="6"/>
        <v>0</v>
      </c>
      <c r="Q12" s="30"/>
      <c r="R12" s="13"/>
      <c r="S12" s="26">
        <f t="shared" si="7"/>
        <v>0</v>
      </c>
      <c r="T12" s="30"/>
      <c r="U12" s="13"/>
      <c r="V12" s="26">
        <f t="shared" si="8"/>
        <v>0</v>
      </c>
      <c r="W12" s="30"/>
      <c r="X12" s="13"/>
      <c r="Y12" s="26">
        <f t="shared" si="9"/>
        <v>0</v>
      </c>
      <c r="Z12" s="30"/>
      <c r="AA12" s="13"/>
      <c r="AB12" s="26">
        <f t="shared" si="10"/>
        <v>0</v>
      </c>
      <c r="AC12" s="30"/>
      <c r="AD12" s="13"/>
      <c r="AE12" s="26">
        <f t="shared" si="11"/>
        <v>0</v>
      </c>
      <c r="AF12" s="30">
        <f t="shared" si="12"/>
        <v>0</v>
      </c>
      <c r="AG12" s="13">
        <f t="shared" si="13"/>
        <v>0</v>
      </c>
      <c r="AH12" s="26">
        <f t="shared" si="14"/>
        <v>0</v>
      </c>
      <c r="AI12" s="30">
        <f t="shared" si="15"/>
        <v>0</v>
      </c>
      <c r="AJ12" s="13">
        <f t="shared" si="16"/>
        <v>0</v>
      </c>
      <c r="AK12" s="26">
        <f t="shared" si="17"/>
        <v>0</v>
      </c>
      <c r="AL12" s="30">
        <f t="shared" si="18"/>
        <v>0</v>
      </c>
      <c r="AM12" s="13">
        <f t="shared" si="19"/>
        <v>0</v>
      </c>
      <c r="AN12" s="26">
        <f t="shared" si="20"/>
        <v>0</v>
      </c>
    </row>
    <row r="13" spans="1:40" x14ac:dyDescent="0.3">
      <c r="A13" s="35"/>
      <c r="B13" s="25"/>
      <c r="C13" s="13"/>
      <c r="D13" s="26">
        <f t="shared" si="2"/>
        <v>0</v>
      </c>
      <c r="E13" s="30"/>
      <c r="F13" s="13"/>
      <c r="G13" s="26">
        <f t="shared" si="3"/>
        <v>0</v>
      </c>
      <c r="H13" s="30"/>
      <c r="I13" s="13"/>
      <c r="J13" s="26">
        <f t="shared" si="4"/>
        <v>0</v>
      </c>
      <c r="K13" s="30"/>
      <c r="L13" s="13"/>
      <c r="M13" s="26">
        <f t="shared" si="5"/>
        <v>0</v>
      </c>
      <c r="N13" s="30"/>
      <c r="O13" s="13"/>
      <c r="P13" s="26">
        <f t="shared" si="6"/>
        <v>0</v>
      </c>
      <c r="Q13" s="30"/>
      <c r="R13" s="13"/>
      <c r="S13" s="26">
        <f t="shared" si="7"/>
        <v>0</v>
      </c>
      <c r="T13" s="30"/>
      <c r="U13" s="13"/>
      <c r="V13" s="26">
        <f t="shared" si="8"/>
        <v>0</v>
      </c>
      <c r="W13" s="30"/>
      <c r="X13" s="13"/>
      <c r="Y13" s="26">
        <f t="shared" si="9"/>
        <v>0</v>
      </c>
      <c r="Z13" s="30"/>
      <c r="AA13" s="13"/>
      <c r="AB13" s="26">
        <f t="shared" si="10"/>
        <v>0</v>
      </c>
      <c r="AC13" s="30"/>
      <c r="AD13" s="13"/>
      <c r="AE13" s="26">
        <f t="shared" si="11"/>
        <v>0</v>
      </c>
      <c r="AF13" s="30">
        <f t="shared" si="12"/>
        <v>0</v>
      </c>
      <c r="AG13" s="13">
        <f t="shared" si="13"/>
        <v>0</v>
      </c>
      <c r="AH13" s="26">
        <f t="shared" si="14"/>
        <v>0</v>
      </c>
      <c r="AI13" s="30">
        <f t="shared" si="15"/>
        <v>0</v>
      </c>
      <c r="AJ13" s="13">
        <f t="shared" si="16"/>
        <v>0</v>
      </c>
      <c r="AK13" s="26">
        <f t="shared" si="17"/>
        <v>0</v>
      </c>
      <c r="AL13" s="30">
        <f t="shared" si="18"/>
        <v>0</v>
      </c>
      <c r="AM13" s="13">
        <f t="shared" si="19"/>
        <v>0</v>
      </c>
      <c r="AN13" s="26">
        <f t="shared" si="20"/>
        <v>0</v>
      </c>
    </row>
    <row r="14" spans="1:40" x14ac:dyDescent="0.3">
      <c r="A14" s="35"/>
      <c r="B14" s="25"/>
      <c r="C14" s="13"/>
      <c r="D14" s="26">
        <f t="shared" si="2"/>
        <v>0</v>
      </c>
      <c r="E14" s="30"/>
      <c r="F14" s="13"/>
      <c r="G14" s="26">
        <f t="shared" si="3"/>
        <v>0</v>
      </c>
      <c r="H14" s="30"/>
      <c r="I14" s="13"/>
      <c r="J14" s="26">
        <f t="shared" si="4"/>
        <v>0</v>
      </c>
      <c r="K14" s="30"/>
      <c r="L14" s="13"/>
      <c r="M14" s="26">
        <f t="shared" si="5"/>
        <v>0</v>
      </c>
      <c r="N14" s="30"/>
      <c r="O14" s="13"/>
      <c r="P14" s="26">
        <f t="shared" si="6"/>
        <v>0</v>
      </c>
      <c r="Q14" s="30"/>
      <c r="R14" s="13"/>
      <c r="S14" s="26">
        <f t="shared" si="7"/>
        <v>0</v>
      </c>
      <c r="T14" s="30"/>
      <c r="U14" s="13"/>
      <c r="V14" s="26">
        <f t="shared" si="8"/>
        <v>0</v>
      </c>
      <c r="W14" s="30"/>
      <c r="X14" s="13"/>
      <c r="Y14" s="26">
        <f t="shared" si="9"/>
        <v>0</v>
      </c>
      <c r="Z14" s="30"/>
      <c r="AA14" s="13"/>
      <c r="AB14" s="26">
        <f t="shared" si="10"/>
        <v>0</v>
      </c>
      <c r="AC14" s="30"/>
      <c r="AD14" s="13"/>
      <c r="AE14" s="26">
        <f t="shared" si="11"/>
        <v>0</v>
      </c>
      <c r="AF14" s="30">
        <f t="shared" si="12"/>
        <v>0</v>
      </c>
      <c r="AG14" s="13">
        <f t="shared" si="13"/>
        <v>0</v>
      </c>
      <c r="AH14" s="26">
        <f t="shared" si="14"/>
        <v>0</v>
      </c>
      <c r="AI14" s="30">
        <f t="shared" si="15"/>
        <v>0</v>
      </c>
      <c r="AJ14" s="13">
        <f t="shared" si="16"/>
        <v>0</v>
      </c>
      <c r="AK14" s="26">
        <f t="shared" si="17"/>
        <v>0</v>
      </c>
      <c r="AL14" s="30">
        <f t="shared" si="18"/>
        <v>0</v>
      </c>
      <c r="AM14" s="13">
        <f t="shared" si="19"/>
        <v>0</v>
      </c>
      <c r="AN14" s="26">
        <f t="shared" si="20"/>
        <v>0</v>
      </c>
    </row>
    <row r="15" spans="1:40" x14ac:dyDescent="0.3">
      <c r="A15" s="35"/>
      <c r="B15" s="25"/>
      <c r="C15" s="13"/>
      <c r="D15" s="26">
        <f t="shared" si="2"/>
        <v>0</v>
      </c>
      <c r="E15" s="30"/>
      <c r="F15" s="13"/>
      <c r="G15" s="26">
        <f t="shared" si="3"/>
        <v>0</v>
      </c>
      <c r="H15" s="30"/>
      <c r="I15" s="13"/>
      <c r="J15" s="26">
        <f t="shared" si="4"/>
        <v>0</v>
      </c>
      <c r="K15" s="30"/>
      <c r="L15" s="13"/>
      <c r="M15" s="26">
        <f t="shared" si="5"/>
        <v>0</v>
      </c>
      <c r="N15" s="30"/>
      <c r="O15" s="13"/>
      <c r="P15" s="26">
        <f t="shared" si="6"/>
        <v>0</v>
      </c>
      <c r="Q15" s="30"/>
      <c r="R15" s="13"/>
      <c r="S15" s="26">
        <f t="shared" si="7"/>
        <v>0</v>
      </c>
      <c r="T15" s="30"/>
      <c r="U15" s="13"/>
      <c r="V15" s="26">
        <f t="shared" si="8"/>
        <v>0</v>
      </c>
      <c r="W15" s="30"/>
      <c r="X15" s="13"/>
      <c r="Y15" s="26">
        <f t="shared" si="9"/>
        <v>0</v>
      </c>
      <c r="Z15" s="30"/>
      <c r="AA15" s="13"/>
      <c r="AB15" s="26">
        <f t="shared" si="10"/>
        <v>0</v>
      </c>
      <c r="AC15" s="30"/>
      <c r="AD15" s="13"/>
      <c r="AE15" s="26">
        <f t="shared" si="11"/>
        <v>0</v>
      </c>
      <c r="AF15" s="30">
        <f t="shared" si="12"/>
        <v>0</v>
      </c>
      <c r="AG15" s="13">
        <f t="shared" si="13"/>
        <v>0</v>
      </c>
      <c r="AH15" s="26">
        <f t="shared" si="14"/>
        <v>0</v>
      </c>
      <c r="AI15" s="30">
        <f t="shared" si="15"/>
        <v>0</v>
      </c>
      <c r="AJ15" s="13">
        <f t="shared" si="16"/>
        <v>0</v>
      </c>
      <c r="AK15" s="26">
        <f t="shared" si="17"/>
        <v>0</v>
      </c>
      <c r="AL15" s="30">
        <f t="shared" si="18"/>
        <v>0</v>
      </c>
      <c r="AM15" s="13">
        <f t="shared" si="19"/>
        <v>0</v>
      </c>
      <c r="AN15" s="26">
        <f t="shared" si="20"/>
        <v>0</v>
      </c>
    </row>
    <row r="16" spans="1:40" x14ac:dyDescent="0.3">
      <c r="A16" s="35"/>
      <c r="B16" s="25"/>
      <c r="C16" s="13"/>
      <c r="D16" s="26">
        <f t="shared" si="2"/>
        <v>0</v>
      </c>
      <c r="E16" s="30"/>
      <c r="F16" s="13"/>
      <c r="G16" s="26">
        <f t="shared" si="3"/>
        <v>0</v>
      </c>
      <c r="H16" s="30"/>
      <c r="I16" s="13"/>
      <c r="J16" s="26">
        <f t="shared" si="4"/>
        <v>0</v>
      </c>
      <c r="K16" s="30"/>
      <c r="L16" s="13"/>
      <c r="M16" s="26">
        <f t="shared" si="5"/>
        <v>0</v>
      </c>
      <c r="N16" s="30"/>
      <c r="O16" s="13"/>
      <c r="P16" s="26">
        <f t="shared" si="6"/>
        <v>0</v>
      </c>
      <c r="Q16" s="30"/>
      <c r="R16" s="13"/>
      <c r="S16" s="26">
        <f t="shared" si="7"/>
        <v>0</v>
      </c>
      <c r="T16" s="30"/>
      <c r="U16" s="13"/>
      <c r="V16" s="26">
        <f t="shared" si="8"/>
        <v>0</v>
      </c>
      <c r="W16" s="30"/>
      <c r="X16" s="13"/>
      <c r="Y16" s="26">
        <f t="shared" si="9"/>
        <v>0</v>
      </c>
      <c r="Z16" s="30"/>
      <c r="AA16" s="13"/>
      <c r="AB16" s="26">
        <f t="shared" si="10"/>
        <v>0</v>
      </c>
      <c r="AC16" s="30"/>
      <c r="AD16" s="13"/>
      <c r="AE16" s="26">
        <f t="shared" si="11"/>
        <v>0</v>
      </c>
      <c r="AF16" s="30">
        <f t="shared" si="12"/>
        <v>0</v>
      </c>
      <c r="AG16" s="13">
        <f t="shared" si="13"/>
        <v>0</v>
      </c>
      <c r="AH16" s="26">
        <f t="shared" si="14"/>
        <v>0</v>
      </c>
      <c r="AI16" s="30">
        <f t="shared" si="15"/>
        <v>0</v>
      </c>
      <c r="AJ16" s="13">
        <f t="shared" si="16"/>
        <v>0</v>
      </c>
      <c r="AK16" s="26">
        <f t="shared" si="17"/>
        <v>0</v>
      </c>
      <c r="AL16" s="30">
        <f t="shared" si="18"/>
        <v>0</v>
      </c>
      <c r="AM16" s="13">
        <f t="shared" si="19"/>
        <v>0</v>
      </c>
      <c r="AN16" s="26">
        <f t="shared" si="20"/>
        <v>0</v>
      </c>
    </row>
    <row r="17" spans="1:40" x14ac:dyDescent="0.3">
      <c r="A17" s="35"/>
      <c r="B17" s="25"/>
      <c r="C17" s="13"/>
      <c r="D17" s="26">
        <f t="shared" si="2"/>
        <v>0</v>
      </c>
      <c r="E17" s="30"/>
      <c r="F17" s="13"/>
      <c r="G17" s="26">
        <f t="shared" si="3"/>
        <v>0</v>
      </c>
      <c r="H17" s="30"/>
      <c r="I17" s="13"/>
      <c r="J17" s="26">
        <f t="shared" si="4"/>
        <v>0</v>
      </c>
      <c r="K17" s="30"/>
      <c r="L17" s="13"/>
      <c r="M17" s="26">
        <f t="shared" si="5"/>
        <v>0</v>
      </c>
      <c r="N17" s="30"/>
      <c r="O17" s="13"/>
      <c r="P17" s="26">
        <f t="shared" si="6"/>
        <v>0</v>
      </c>
      <c r="Q17" s="30"/>
      <c r="R17" s="13"/>
      <c r="S17" s="26">
        <f t="shared" si="7"/>
        <v>0</v>
      </c>
      <c r="T17" s="30"/>
      <c r="U17" s="13"/>
      <c r="V17" s="26">
        <f t="shared" si="8"/>
        <v>0</v>
      </c>
      <c r="W17" s="30"/>
      <c r="X17" s="13"/>
      <c r="Y17" s="26">
        <f t="shared" si="9"/>
        <v>0</v>
      </c>
      <c r="Z17" s="30"/>
      <c r="AA17" s="13"/>
      <c r="AB17" s="26">
        <f t="shared" si="10"/>
        <v>0</v>
      </c>
      <c r="AC17" s="30"/>
      <c r="AD17" s="13"/>
      <c r="AE17" s="26">
        <f t="shared" si="11"/>
        <v>0</v>
      </c>
      <c r="AF17" s="30">
        <f t="shared" si="12"/>
        <v>0</v>
      </c>
      <c r="AG17" s="13">
        <f t="shared" si="13"/>
        <v>0</v>
      </c>
      <c r="AH17" s="26">
        <f t="shared" si="14"/>
        <v>0</v>
      </c>
      <c r="AI17" s="30">
        <f t="shared" si="15"/>
        <v>0</v>
      </c>
      <c r="AJ17" s="13">
        <f t="shared" si="16"/>
        <v>0</v>
      </c>
      <c r="AK17" s="26">
        <f t="shared" si="17"/>
        <v>0</v>
      </c>
      <c r="AL17" s="30">
        <f t="shared" si="18"/>
        <v>0</v>
      </c>
      <c r="AM17" s="13">
        <f t="shared" si="19"/>
        <v>0</v>
      </c>
      <c r="AN17" s="26">
        <f t="shared" si="20"/>
        <v>0</v>
      </c>
    </row>
    <row r="18" spans="1:40" x14ac:dyDescent="0.3">
      <c r="A18" s="35"/>
      <c r="B18" s="25"/>
      <c r="C18" s="13"/>
      <c r="D18" s="26">
        <f t="shared" si="2"/>
        <v>0</v>
      </c>
      <c r="E18" s="30"/>
      <c r="F18" s="13"/>
      <c r="G18" s="26">
        <f t="shared" si="3"/>
        <v>0</v>
      </c>
      <c r="H18" s="30"/>
      <c r="I18" s="13"/>
      <c r="J18" s="26">
        <f t="shared" si="4"/>
        <v>0</v>
      </c>
      <c r="K18" s="30"/>
      <c r="L18" s="13"/>
      <c r="M18" s="26">
        <f t="shared" si="5"/>
        <v>0</v>
      </c>
      <c r="N18" s="30"/>
      <c r="O18" s="13"/>
      <c r="P18" s="26">
        <f t="shared" si="6"/>
        <v>0</v>
      </c>
      <c r="Q18" s="30"/>
      <c r="R18" s="13"/>
      <c r="S18" s="26">
        <f t="shared" si="7"/>
        <v>0</v>
      </c>
      <c r="T18" s="30"/>
      <c r="U18" s="13"/>
      <c r="V18" s="26">
        <f t="shared" si="8"/>
        <v>0</v>
      </c>
      <c r="W18" s="30"/>
      <c r="X18" s="13"/>
      <c r="Y18" s="26">
        <f t="shared" si="9"/>
        <v>0</v>
      </c>
      <c r="Z18" s="30"/>
      <c r="AA18" s="13"/>
      <c r="AB18" s="26">
        <f t="shared" si="10"/>
        <v>0</v>
      </c>
      <c r="AC18" s="30"/>
      <c r="AD18" s="13"/>
      <c r="AE18" s="26">
        <f t="shared" si="11"/>
        <v>0</v>
      </c>
      <c r="AF18" s="30">
        <f t="shared" si="12"/>
        <v>0</v>
      </c>
      <c r="AG18" s="13">
        <f t="shared" si="13"/>
        <v>0</v>
      </c>
      <c r="AH18" s="26">
        <f t="shared" si="14"/>
        <v>0</v>
      </c>
      <c r="AI18" s="30">
        <f t="shared" si="15"/>
        <v>0</v>
      </c>
      <c r="AJ18" s="13">
        <f t="shared" si="16"/>
        <v>0</v>
      </c>
      <c r="AK18" s="26">
        <f t="shared" si="17"/>
        <v>0</v>
      </c>
      <c r="AL18" s="30">
        <f t="shared" si="18"/>
        <v>0</v>
      </c>
      <c r="AM18" s="13">
        <f t="shared" si="19"/>
        <v>0</v>
      </c>
      <c r="AN18" s="26">
        <f t="shared" si="20"/>
        <v>0</v>
      </c>
    </row>
    <row r="19" spans="1:40" x14ac:dyDescent="0.3">
      <c r="A19" s="35"/>
      <c r="B19" s="25"/>
      <c r="C19" s="13"/>
      <c r="D19" s="26">
        <f t="shared" si="2"/>
        <v>0</v>
      </c>
      <c r="E19" s="30"/>
      <c r="F19" s="13"/>
      <c r="G19" s="26">
        <f t="shared" si="3"/>
        <v>0</v>
      </c>
      <c r="H19" s="30"/>
      <c r="I19" s="13"/>
      <c r="J19" s="26">
        <f t="shared" si="4"/>
        <v>0</v>
      </c>
      <c r="K19" s="30"/>
      <c r="L19" s="13"/>
      <c r="M19" s="26">
        <f t="shared" si="5"/>
        <v>0</v>
      </c>
      <c r="N19" s="30"/>
      <c r="O19" s="13"/>
      <c r="P19" s="26">
        <f t="shared" si="6"/>
        <v>0</v>
      </c>
      <c r="Q19" s="30"/>
      <c r="R19" s="13"/>
      <c r="S19" s="26">
        <f t="shared" si="7"/>
        <v>0</v>
      </c>
      <c r="T19" s="30"/>
      <c r="U19" s="13"/>
      <c r="V19" s="26">
        <f t="shared" si="8"/>
        <v>0</v>
      </c>
      <c r="W19" s="30"/>
      <c r="X19" s="13"/>
      <c r="Y19" s="26">
        <f t="shared" si="9"/>
        <v>0</v>
      </c>
      <c r="Z19" s="30"/>
      <c r="AA19" s="13"/>
      <c r="AB19" s="26">
        <f t="shared" si="10"/>
        <v>0</v>
      </c>
      <c r="AC19" s="30"/>
      <c r="AD19" s="13"/>
      <c r="AE19" s="26">
        <f t="shared" si="11"/>
        <v>0</v>
      </c>
      <c r="AF19" s="30">
        <f t="shared" si="12"/>
        <v>0</v>
      </c>
      <c r="AG19" s="13">
        <f t="shared" si="13"/>
        <v>0</v>
      </c>
      <c r="AH19" s="26">
        <f t="shared" si="14"/>
        <v>0</v>
      </c>
      <c r="AI19" s="30">
        <f t="shared" si="15"/>
        <v>0</v>
      </c>
      <c r="AJ19" s="13">
        <f t="shared" si="16"/>
        <v>0</v>
      </c>
      <c r="AK19" s="26">
        <f t="shared" si="17"/>
        <v>0</v>
      </c>
      <c r="AL19" s="30">
        <f t="shared" si="18"/>
        <v>0</v>
      </c>
      <c r="AM19" s="13">
        <f t="shared" si="19"/>
        <v>0</v>
      </c>
      <c r="AN19" s="26">
        <f t="shared" si="20"/>
        <v>0</v>
      </c>
    </row>
    <row r="20" spans="1:40" x14ac:dyDescent="0.3">
      <c r="A20" s="35"/>
      <c r="B20" s="25"/>
      <c r="C20" s="13"/>
      <c r="D20" s="26">
        <f t="shared" si="2"/>
        <v>0</v>
      </c>
      <c r="E20" s="30"/>
      <c r="F20" s="13"/>
      <c r="G20" s="26">
        <f t="shared" si="3"/>
        <v>0</v>
      </c>
      <c r="H20" s="30"/>
      <c r="I20" s="13"/>
      <c r="J20" s="26">
        <f t="shared" si="4"/>
        <v>0</v>
      </c>
      <c r="K20" s="30"/>
      <c r="L20" s="13"/>
      <c r="M20" s="26">
        <f t="shared" si="5"/>
        <v>0</v>
      </c>
      <c r="N20" s="30"/>
      <c r="O20" s="13"/>
      <c r="P20" s="26">
        <f t="shared" si="6"/>
        <v>0</v>
      </c>
      <c r="Q20" s="30"/>
      <c r="R20" s="13"/>
      <c r="S20" s="26">
        <f t="shared" si="7"/>
        <v>0</v>
      </c>
      <c r="T20" s="30"/>
      <c r="U20" s="13"/>
      <c r="V20" s="26">
        <f t="shared" si="8"/>
        <v>0</v>
      </c>
      <c r="W20" s="30"/>
      <c r="X20" s="13"/>
      <c r="Y20" s="26">
        <f t="shared" si="9"/>
        <v>0</v>
      </c>
      <c r="Z20" s="30"/>
      <c r="AA20" s="13"/>
      <c r="AB20" s="26">
        <f t="shared" si="10"/>
        <v>0</v>
      </c>
      <c r="AC20" s="30"/>
      <c r="AD20" s="13"/>
      <c r="AE20" s="26">
        <f t="shared" si="11"/>
        <v>0</v>
      </c>
      <c r="AF20" s="30">
        <f t="shared" si="12"/>
        <v>0</v>
      </c>
      <c r="AG20" s="13">
        <f t="shared" si="13"/>
        <v>0</v>
      </c>
      <c r="AH20" s="26">
        <f t="shared" si="14"/>
        <v>0</v>
      </c>
      <c r="AI20" s="30">
        <f t="shared" si="15"/>
        <v>0</v>
      </c>
      <c r="AJ20" s="13">
        <f t="shared" si="16"/>
        <v>0</v>
      </c>
      <c r="AK20" s="26">
        <f t="shared" si="17"/>
        <v>0</v>
      </c>
      <c r="AL20" s="30">
        <f t="shared" si="18"/>
        <v>0</v>
      </c>
      <c r="AM20" s="13">
        <f t="shared" si="19"/>
        <v>0</v>
      </c>
      <c r="AN20" s="26">
        <f t="shared" si="20"/>
        <v>0</v>
      </c>
    </row>
    <row r="21" spans="1:40" x14ac:dyDescent="0.3">
      <c r="A21" s="35"/>
      <c r="B21" s="25"/>
      <c r="C21" s="13"/>
      <c r="D21" s="26">
        <f t="shared" si="2"/>
        <v>0</v>
      </c>
      <c r="E21" s="30"/>
      <c r="F21" s="13"/>
      <c r="G21" s="26">
        <f t="shared" si="3"/>
        <v>0</v>
      </c>
      <c r="H21" s="30"/>
      <c r="I21" s="13"/>
      <c r="J21" s="26">
        <f t="shared" si="4"/>
        <v>0</v>
      </c>
      <c r="K21" s="30"/>
      <c r="L21" s="13"/>
      <c r="M21" s="26">
        <f t="shared" si="5"/>
        <v>0</v>
      </c>
      <c r="N21" s="30"/>
      <c r="O21" s="13"/>
      <c r="P21" s="26">
        <f t="shared" si="6"/>
        <v>0</v>
      </c>
      <c r="Q21" s="30"/>
      <c r="R21" s="13"/>
      <c r="S21" s="26">
        <f t="shared" si="7"/>
        <v>0</v>
      </c>
      <c r="T21" s="30"/>
      <c r="U21" s="13"/>
      <c r="V21" s="26">
        <f t="shared" si="8"/>
        <v>0</v>
      </c>
      <c r="W21" s="30"/>
      <c r="X21" s="13"/>
      <c r="Y21" s="26">
        <f t="shared" si="9"/>
        <v>0</v>
      </c>
      <c r="Z21" s="30"/>
      <c r="AA21" s="13"/>
      <c r="AB21" s="26">
        <f t="shared" si="10"/>
        <v>0</v>
      </c>
      <c r="AC21" s="30"/>
      <c r="AD21" s="13"/>
      <c r="AE21" s="26">
        <f t="shared" si="11"/>
        <v>0</v>
      </c>
      <c r="AF21" s="30">
        <f t="shared" si="12"/>
        <v>0</v>
      </c>
      <c r="AG21" s="13">
        <f t="shared" si="13"/>
        <v>0</v>
      </c>
      <c r="AH21" s="26">
        <f t="shared" si="14"/>
        <v>0</v>
      </c>
      <c r="AI21" s="30">
        <f t="shared" si="15"/>
        <v>0</v>
      </c>
      <c r="AJ21" s="13">
        <f t="shared" si="16"/>
        <v>0</v>
      </c>
      <c r="AK21" s="26">
        <f t="shared" si="17"/>
        <v>0</v>
      </c>
      <c r="AL21" s="30">
        <f t="shared" si="18"/>
        <v>0</v>
      </c>
      <c r="AM21" s="13">
        <f t="shared" si="19"/>
        <v>0</v>
      </c>
      <c r="AN21" s="26">
        <f t="shared" si="20"/>
        <v>0</v>
      </c>
    </row>
    <row r="22" spans="1:40" x14ac:dyDescent="0.3">
      <c r="A22" s="35"/>
      <c r="B22" s="25"/>
      <c r="C22" s="13"/>
      <c r="D22" s="26">
        <f t="shared" si="2"/>
        <v>0</v>
      </c>
      <c r="E22" s="30"/>
      <c r="F22" s="13"/>
      <c r="G22" s="26">
        <f t="shared" si="3"/>
        <v>0</v>
      </c>
      <c r="H22" s="30"/>
      <c r="I22" s="13"/>
      <c r="J22" s="26">
        <f t="shared" si="4"/>
        <v>0</v>
      </c>
      <c r="K22" s="30"/>
      <c r="L22" s="13"/>
      <c r="M22" s="26">
        <f t="shared" si="5"/>
        <v>0</v>
      </c>
      <c r="N22" s="30"/>
      <c r="O22" s="13"/>
      <c r="P22" s="26">
        <f t="shared" si="6"/>
        <v>0</v>
      </c>
      <c r="Q22" s="30"/>
      <c r="R22" s="13"/>
      <c r="S22" s="26">
        <f t="shared" si="7"/>
        <v>0</v>
      </c>
      <c r="T22" s="30"/>
      <c r="U22" s="13"/>
      <c r="V22" s="26">
        <f t="shared" si="8"/>
        <v>0</v>
      </c>
      <c r="W22" s="30"/>
      <c r="X22" s="13"/>
      <c r="Y22" s="26">
        <f t="shared" si="9"/>
        <v>0</v>
      </c>
      <c r="Z22" s="30"/>
      <c r="AA22" s="13"/>
      <c r="AB22" s="26">
        <f t="shared" si="10"/>
        <v>0</v>
      </c>
      <c r="AC22" s="30"/>
      <c r="AD22" s="13"/>
      <c r="AE22" s="26">
        <f t="shared" si="11"/>
        <v>0</v>
      </c>
      <c r="AF22" s="30">
        <f t="shared" si="12"/>
        <v>0</v>
      </c>
      <c r="AG22" s="13">
        <f t="shared" si="13"/>
        <v>0</v>
      </c>
      <c r="AH22" s="26">
        <f t="shared" si="14"/>
        <v>0</v>
      </c>
      <c r="AI22" s="30">
        <f t="shared" si="15"/>
        <v>0</v>
      </c>
      <c r="AJ22" s="13">
        <f t="shared" si="16"/>
        <v>0</v>
      </c>
      <c r="AK22" s="26">
        <f t="shared" si="17"/>
        <v>0</v>
      </c>
      <c r="AL22" s="30">
        <f t="shared" si="18"/>
        <v>0</v>
      </c>
      <c r="AM22" s="13">
        <f t="shared" si="19"/>
        <v>0</v>
      </c>
      <c r="AN22" s="26">
        <f t="shared" si="20"/>
        <v>0</v>
      </c>
    </row>
    <row r="23" spans="1:40" x14ac:dyDescent="0.3">
      <c r="A23" s="35"/>
      <c r="B23" s="25"/>
      <c r="C23" s="13"/>
      <c r="D23" s="26">
        <f t="shared" si="2"/>
        <v>0</v>
      </c>
      <c r="E23" s="30"/>
      <c r="F23" s="13"/>
      <c r="G23" s="26">
        <f t="shared" si="3"/>
        <v>0</v>
      </c>
      <c r="H23" s="30"/>
      <c r="I23" s="13"/>
      <c r="J23" s="26">
        <f t="shared" si="4"/>
        <v>0</v>
      </c>
      <c r="K23" s="30"/>
      <c r="L23" s="13"/>
      <c r="M23" s="26">
        <f t="shared" si="5"/>
        <v>0</v>
      </c>
      <c r="N23" s="30"/>
      <c r="O23" s="13"/>
      <c r="P23" s="26">
        <f t="shared" si="6"/>
        <v>0</v>
      </c>
      <c r="Q23" s="30"/>
      <c r="R23" s="13"/>
      <c r="S23" s="26">
        <f t="shared" si="7"/>
        <v>0</v>
      </c>
      <c r="T23" s="30"/>
      <c r="U23" s="13"/>
      <c r="V23" s="26">
        <f t="shared" si="8"/>
        <v>0</v>
      </c>
      <c r="W23" s="30"/>
      <c r="X23" s="13"/>
      <c r="Y23" s="26">
        <f t="shared" si="9"/>
        <v>0</v>
      </c>
      <c r="Z23" s="30"/>
      <c r="AA23" s="13"/>
      <c r="AB23" s="26">
        <f t="shared" si="10"/>
        <v>0</v>
      </c>
      <c r="AC23" s="30"/>
      <c r="AD23" s="13"/>
      <c r="AE23" s="26">
        <f t="shared" si="11"/>
        <v>0</v>
      </c>
      <c r="AF23" s="30">
        <f t="shared" si="12"/>
        <v>0</v>
      </c>
      <c r="AG23" s="13">
        <f t="shared" si="13"/>
        <v>0</v>
      </c>
      <c r="AH23" s="26">
        <f t="shared" si="14"/>
        <v>0</v>
      </c>
      <c r="AI23" s="30">
        <f t="shared" si="15"/>
        <v>0</v>
      </c>
      <c r="AJ23" s="13">
        <f t="shared" si="16"/>
        <v>0</v>
      </c>
      <c r="AK23" s="26">
        <f t="shared" si="17"/>
        <v>0</v>
      </c>
      <c r="AL23" s="30">
        <f t="shared" si="18"/>
        <v>0</v>
      </c>
      <c r="AM23" s="13">
        <f t="shared" si="19"/>
        <v>0</v>
      </c>
      <c r="AN23" s="26">
        <f t="shared" si="20"/>
        <v>0</v>
      </c>
    </row>
    <row r="24" spans="1:40" x14ac:dyDescent="0.3">
      <c r="A24" s="35"/>
      <c r="B24" s="25"/>
      <c r="C24" s="13"/>
      <c r="D24" s="26">
        <f t="shared" si="2"/>
        <v>0</v>
      </c>
      <c r="E24" s="30"/>
      <c r="F24" s="13"/>
      <c r="G24" s="26">
        <f t="shared" si="3"/>
        <v>0</v>
      </c>
      <c r="H24" s="30"/>
      <c r="I24" s="13"/>
      <c r="J24" s="26">
        <f t="shared" si="4"/>
        <v>0</v>
      </c>
      <c r="K24" s="30"/>
      <c r="L24" s="13"/>
      <c r="M24" s="26">
        <f t="shared" si="5"/>
        <v>0</v>
      </c>
      <c r="N24" s="30"/>
      <c r="O24" s="13"/>
      <c r="P24" s="26">
        <f t="shared" si="6"/>
        <v>0</v>
      </c>
      <c r="Q24" s="30"/>
      <c r="R24" s="13"/>
      <c r="S24" s="26">
        <f t="shared" si="7"/>
        <v>0</v>
      </c>
      <c r="T24" s="30"/>
      <c r="U24" s="13"/>
      <c r="V24" s="26">
        <f t="shared" si="8"/>
        <v>0</v>
      </c>
      <c r="W24" s="30"/>
      <c r="X24" s="13"/>
      <c r="Y24" s="26">
        <f t="shared" si="9"/>
        <v>0</v>
      </c>
      <c r="Z24" s="30"/>
      <c r="AA24" s="13"/>
      <c r="AB24" s="26">
        <f t="shared" si="10"/>
        <v>0</v>
      </c>
      <c r="AC24" s="30"/>
      <c r="AD24" s="13"/>
      <c r="AE24" s="26">
        <f t="shared" si="11"/>
        <v>0</v>
      </c>
      <c r="AF24" s="30">
        <f t="shared" si="12"/>
        <v>0</v>
      </c>
      <c r="AG24" s="13">
        <f t="shared" si="13"/>
        <v>0</v>
      </c>
      <c r="AH24" s="26">
        <f t="shared" si="14"/>
        <v>0</v>
      </c>
      <c r="AI24" s="30">
        <f t="shared" si="15"/>
        <v>0</v>
      </c>
      <c r="AJ24" s="13">
        <f t="shared" si="16"/>
        <v>0</v>
      </c>
      <c r="AK24" s="26">
        <f t="shared" si="17"/>
        <v>0</v>
      </c>
      <c r="AL24" s="30">
        <f t="shared" si="18"/>
        <v>0</v>
      </c>
      <c r="AM24" s="13">
        <f t="shared" si="19"/>
        <v>0</v>
      </c>
      <c r="AN24" s="26">
        <f t="shared" si="20"/>
        <v>0</v>
      </c>
    </row>
    <row r="25" spans="1:40" x14ac:dyDescent="0.3">
      <c r="A25" s="35"/>
      <c r="B25" s="25"/>
      <c r="C25" s="13"/>
      <c r="D25" s="26">
        <f t="shared" si="2"/>
        <v>0</v>
      </c>
      <c r="E25" s="30"/>
      <c r="F25" s="13"/>
      <c r="G25" s="26">
        <f t="shared" si="3"/>
        <v>0</v>
      </c>
      <c r="H25" s="30"/>
      <c r="I25" s="13"/>
      <c r="J25" s="26">
        <f t="shared" si="4"/>
        <v>0</v>
      </c>
      <c r="K25" s="30"/>
      <c r="L25" s="13"/>
      <c r="M25" s="26">
        <f t="shared" si="5"/>
        <v>0</v>
      </c>
      <c r="N25" s="30"/>
      <c r="O25" s="13"/>
      <c r="P25" s="26">
        <f t="shared" si="6"/>
        <v>0</v>
      </c>
      <c r="Q25" s="30"/>
      <c r="R25" s="13"/>
      <c r="S25" s="26">
        <f t="shared" si="7"/>
        <v>0</v>
      </c>
      <c r="T25" s="30"/>
      <c r="U25" s="13"/>
      <c r="V25" s="26">
        <f t="shared" si="8"/>
        <v>0</v>
      </c>
      <c r="W25" s="30"/>
      <c r="X25" s="13"/>
      <c r="Y25" s="26">
        <f t="shared" si="9"/>
        <v>0</v>
      </c>
      <c r="Z25" s="30"/>
      <c r="AA25" s="13"/>
      <c r="AB25" s="26">
        <f t="shared" si="10"/>
        <v>0</v>
      </c>
      <c r="AC25" s="30"/>
      <c r="AD25" s="13"/>
      <c r="AE25" s="26">
        <f t="shared" si="11"/>
        <v>0</v>
      </c>
      <c r="AF25" s="30">
        <f t="shared" si="12"/>
        <v>0</v>
      </c>
      <c r="AG25" s="13">
        <f t="shared" si="13"/>
        <v>0</v>
      </c>
      <c r="AH25" s="26">
        <f t="shared" si="14"/>
        <v>0</v>
      </c>
      <c r="AI25" s="30">
        <f t="shared" si="15"/>
        <v>0</v>
      </c>
      <c r="AJ25" s="13">
        <f t="shared" si="16"/>
        <v>0</v>
      </c>
      <c r="AK25" s="26">
        <f t="shared" si="17"/>
        <v>0</v>
      </c>
      <c r="AL25" s="30">
        <f t="shared" si="18"/>
        <v>0</v>
      </c>
      <c r="AM25" s="13">
        <f t="shared" si="19"/>
        <v>0</v>
      </c>
      <c r="AN25" s="26">
        <f t="shared" si="20"/>
        <v>0</v>
      </c>
    </row>
    <row r="26" spans="1:40" x14ac:dyDescent="0.3">
      <c r="A26" s="35"/>
      <c r="B26" s="25"/>
      <c r="C26" s="13"/>
      <c r="D26" s="26">
        <f t="shared" si="2"/>
        <v>0</v>
      </c>
      <c r="E26" s="30"/>
      <c r="F26" s="13"/>
      <c r="G26" s="26">
        <f t="shared" si="3"/>
        <v>0</v>
      </c>
      <c r="H26" s="30"/>
      <c r="I26" s="13"/>
      <c r="J26" s="26">
        <f t="shared" si="4"/>
        <v>0</v>
      </c>
      <c r="K26" s="30"/>
      <c r="L26" s="13"/>
      <c r="M26" s="26">
        <f t="shared" si="5"/>
        <v>0</v>
      </c>
      <c r="N26" s="30"/>
      <c r="O26" s="13"/>
      <c r="P26" s="26">
        <f t="shared" si="6"/>
        <v>0</v>
      </c>
      <c r="Q26" s="30"/>
      <c r="R26" s="13"/>
      <c r="S26" s="26">
        <f t="shared" si="7"/>
        <v>0</v>
      </c>
      <c r="T26" s="30"/>
      <c r="U26" s="13"/>
      <c r="V26" s="26">
        <f t="shared" si="8"/>
        <v>0</v>
      </c>
      <c r="W26" s="30"/>
      <c r="X26" s="13"/>
      <c r="Y26" s="26">
        <f t="shared" si="9"/>
        <v>0</v>
      </c>
      <c r="Z26" s="30"/>
      <c r="AA26" s="13"/>
      <c r="AB26" s="26">
        <f t="shared" si="10"/>
        <v>0</v>
      </c>
      <c r="AC26" s="30"/>
      <c r="AD26" s="13"/>
      <c r="AE26" s="26">
        <f t="shared" si="11"/>
        <v>0</v>
      </c>
      <c r="AF26" s="30">
        <f t="shared" si="12"/>
        <v>0</v>
      </c>
      <c r="AG26" s="13">
        <f t="shared" si="13"/>
        <v>0</v>
      </c>
      <c r="AH26" s="26">
        <f t="shared" si="14"/>
        <v>0</v>
      </c>
      <c r="AI26" s="30">
        <f t="shared" si="15"/>
        <v>0</v>
      </c>
      <c r="AJ26" s="13">
        <f t="shared" si="16"/>
        <v>0</v>
      </c>
      <c r="AK26" s="26">
        <f t="shared" si="17"/>
        <v>0</v>
      </c>
      <c r="AL26" s="30">
        <f t="shared" si="18"/>
        <v>0</v>
      </c>
      <c r="AM26" s="13">
        <f t="shared" si="19"/>
        <v>0</v>
      </c>
      <c r="AN26" s="26">
        <f t="shared" si="20"/>
        <v>0</v>
      </c>
    </row>
    <row r="27" spans="1:40" x14ac:dyDescent="0.3">
      <c r="A27" s="35"/>
      <c r="B27" s="25"/>
      <c r="C27" s="13"/>
      <c r="D27" s="26">
        <f t="shared" si="2"/>
        <v>0</v>
      </c>
      <c r="E27" s="30"/>
      <c r="F27" s="13"/>
      <c r="G27" s="26">
        <f t="shared" si="3"/>
        <v>0</v>
      </c>
      <c r="H27" s="30"/>
      <c r="I27" s="13"/>
      <c r="J27" s="26">
        <f t="shared" si="4"/>
        <v>0</v>
      </c>
      <c r="K27" s="30"/>
      <c r="L27" s="13"/>
      <c r="M27" s="26">
        <f t="shared" si="5"/>
        <v>0</v>
      </c>
      <c r="N27" s="30"/>
      <c r="O27" s="13"/>
      <c r="P27" s="26">
        <f t="shared" si="6"/>
        <v>0</v>
      </c>
      <c r="Q27" s="30"/>
      <c r="R27" s="13"/>
      <c r="S27" s="26">
        <f t="shared" si="7"/>
        <v>0</v>
      </c>
      <c r="T27" s="30"/>
      <c r="U27" s="13"/>
      <c r="V27" s="26">
        <f t="shared" si="8"/>
        <v>0</v>
      </c>
      <c r="W27" s="30"/>
      <c r="X27" s="13"/>
      <c r="Y27" s="26">
        <f t="shared" si="9"/>
        <v>0</v>
      </c>
      <c r="Z27" s="30"/>
      <c r="AA27" s="13"/>
      <c r="AB27" s="26">
        <f t="shared" si="10"/>
        <v>0</v>
      </c>
      <c r="AC27" s="30"/>
      <c r="AD27" s="13"/>
      <c r="AE27" s="26">
        <f t="shared" si="11"/>
        <v>0</v>
      </c>
      <c r="AF27" s="30">
        <f t="shared" si="12"/>
        <v>0</v>
      </c>
      <c r="AG27" s="13">
        <f t="shared" si="13"/>
        <v>0</v>
      </c>
      <c r="AH27" s="26">
        <f t="shared" si="14"/>
        <v>0</v>
      </c>
      <c r="AI27" s="30">
        <f t="shared" si="15"/>
        <v>0</v>
      </c>
      <c r="AJ27" s="13">
        <f t="shared" si="16"/>
        <v>0</v>
      </c>
      <c r="AK27" s="26">
        <f t="shared" si="17"/>
        <v>0</v>
      </c>
      <c r="AL27" s="30">
        <f t="shared" si="18"/>
        <v>0</v>
      </c>
      <c r="AM27" s="13">
        <f t="shared" si="19"/>
        <v>0</v>
      </c>
      <c r="AN27" s="26">
        <f t="shared" si="20"/>
        <v>0</v>
      </c>
    </row>
    <row r="28" spans="1:40" x14ac:dyDescent="0.3">
      <c r="A28" s="35"/>
      <c r="B28" s="25"/>
      <c r="C28" s="13"/>
      <c r="D28" s="26">
        <f t="shared" si="2"/>
        <v>0</v>
      </c>
      <c r="E28" s="30"/>
      <c r="F28" s="13"/>
      <c r="G28" s="26">
        <f t="shared" si="3"/>
        <v>0</v>
      </c>
      <c r="H28" s="30"/>
      <c r="I28" s="13"/>
      <c r="J28" s="26">
        <f t="shared" si="4"/>
        <v>0</v>
      </c>
      <c r="K28" s="30"/>
      <c r="L28" s="13"/>
      <c r="M28" s="26">
        <f t="shared" si="5"/>
        <v>0</v>
      </c>
      <c r="N28" s="30"/>
      <c r="O28" s="13"/>
      <c r="P28" s="26">
        <f t="shared" si="6"/>
        <v>0</v>
      </c>
      <c r="Q28" s="30"/>
      <c r="R28" s="13"/>
      <c r="S28" s="26">
        <f t="shared" si="7"/>
        <v>0</v>
      </c>
      <c r="T28" s="30"/>
      <c r="U28" s="13"/>
      <c r="V28" s="26">
        <f t="shared" si="8"/>
        <v>0</v>
      </c>
      <c r="W28" s="30"/>
      <c r="X28" s="13"/>
      <c r="Y28" s="26">
        <f t="shared" si="9"/>
        <v>0</v>
      </c>
      <c r="Z28" s="30"/>
      <c r="AA28" s="13"/>
      <c r="AB28" s="26">
        <f t="shared" si="10"/>
        <v>0</v>
      </c>
      <c r="AC28" s="30"/>
      <c r="AD28" s="13"/>
      <c r="AE28" s="26">
        <f t="shared" si="11"/>
        <v>0</v>
      </c>
      <c r="AF28" s="30">
        <f t="shared" si="12"/>
        <v>0</v>
      </c>
      <c r="AG28" s="13">
        <f t="shared" si="13"/>
        <v>0</v>
      </c>
      <c r="AH28" s="26">
        <f t="shared" si="14"/>
        <v>0</v>
      </c>
      <c r="AI28" s="30">
        <f t="shared" si="15"/>
        <v>0</v>
      </c>
      <c r="AJ28" s="13">
        <f t="shared" si="16"/>
        <v>0</v>
      </c>
      <c r="AK28" s="26">
        <f t="shared" si="17"/>
        <v>0</v>
      </c>
      <c r="AL28" s="30">
        <f t="shared" si="18"/>
        <v>0</v>
      </c>
      <c r="AM28" s="13">
        <f t="shared" si="19"/>
        <v>0</v>
      </c>
      <c r="AN28" s="26">
        <f t="shared" si="20"/>
        <v>0</v>
      </c>
    </row>
    <row r="29" spans="1:40" x14ac:dyDescent="0.3">
      <c r="A29" s="35"/>
      <c r="B29" s="25"/>
      <c r="C29" s="13"/>
      <c r="D29" s="26">
        <f t="shared" si="2"/>
        <v>0</v>
      </c>
      <c r="E29" s="30"/>
      <c r="F29" s="13"/>
      <c r="G29" s="26">
        <f t="shared" si="3"/>
        <v>0</v>
      </c>
      <c r="H29" s="30"/>
      <c r="I29" s="13"/>
      <c r="J29" s="26">
        <f t="shared" si="4"/>
        <v>0</v>
      </c>
      <c r="K29" s="30"/>
      <c r="L29" s="13"/>
      <c r="M29" s="26">
        <f t="shared" si="5"/>
        <v>0</v>
      </c>
      <c r="N29" s="30"/>
      <c r="O29" s="13"/>
      <c r="P29" s="26">
        <f t="shared" si="6"/>
        <v>0</v>
      </c>
      <c r="Q29" s="30"/>
      <c r="R29" s="13"/>
      <c r="S29" s="26">
        <f t="shared" si="7"/>
        <v>0</v>
      </c>
      <c r="T29" s="30"/>
      <c r="U29" s="13"/>
      <c r="V29" s="26">
        <f t="shared" si="8"/>
        <v>0</v>
      </c>
      <c r="W29" s="30"/>
      <c r="X29" s="13"/>
      <c r="Y29" s="26">
        <f t="shared" si="9"/>
        <v>0</v>
      </c>
      <c r="Z29" s="30"/>
      <c r="AA29" s="13"/>
      <c r="AB29" s="26">
        <f t="shared" si="10"/>
        <v>0</v>
      </c>
      <c r="AC29" s="30"/>
      <c r="AD29" s="13"/>
      <c r="AE29" s="26">
        <f t="shared" si="11"/>
        <v>0</v>
      </c>
      <c r="AF29" s="30">
        <f t="shared" si="12"/>
        <v>0</v>
      </c>
      <c r="AG29" s="13">
        <f t="shared" si="13"/>
        <v>0</v>
      </c>
      <c r="AH29" s="26">
        <f t="shared" si="14"/>
        <v>0</v>
      </c>
      <c r="AI29" s="30">
        <f t="shared" si="15"/>
        <v>0</v>
      </c>
      <c r="AJ29" s="13">
        <f t="shared" si="16"/>
        <v>0</v>
      </c>
      <c r="AK29" s="26">
        <f t="shared" si="17"/>
        <v>0</v>
      </c>
      <c r="AL29" s="30">
        <f t="shared" si="18"/>
        <v>0</v>
      </c>
      <c r="AM29" s="13">
        <f t="shared" si="19"/>
        <v>0</v>
      </c>
      <c r="AN29" s="26">
        <f t="shared" si="20"/>
        <v>0</v>
      </c>
    </row>
    <row r="30" spans="1:40" x14ac:dyDescent="0.3">
      <c r="A30" s="35"/>
      <c r="B30" s="25"/>
      <c r="C30" s="13"/>
      <c r="D30" s="26">
        <f t="shared" si="2"/>
        <v>0</v>
      </c>
      <c r="E30" s="30"/>
      <c r="F30" s="13"/>
      <c r="G30" s="26">
        <f t="shared" si="3"/>
        <v>0</v>
      </c>
      <c r="H30" s="30"/>
      <c r="I30" s="13"/>
      <c r="J30" s="26">
        <f t="shared" si="4"/>
        <v>0</v>
      </c>
      <c r="K30" s="30"/>
      <c r="L30" s="13"/>
      <c r="M30" s="26">
        <f t="shared" si="5"/>
        <v>0</v>
      </c>
      <c r="N30" s="30"/>
      <c r="O30" s="13"/>
      <c r="P30" s="26">
        <f t="shared" si="6"/>
        <v>0</v>
      </c>
      <c r="Q30" s="30"/>
      <c r="R30" s="13"/>
      <c r="S30" s="26">
        <f t="shared" si="7"/>
        <v>0</v>
      </c>
      <c r="T30" s="30"/>
      <c r="U30" s="13"/>
      <c r="V30" s="26">
        <f t="shared" si="8"/>
        <v>0</v>
      </c>
      <c r="W30" s="30"/>
      <c r="X30" s="13"/>
      <c r="Y30" s="26">
        <f t="shared" si="9"/>
        <v>0</v>
      </c>
      <c r="Z30" s="30"/>
      <c r="AA30" s="13"/>
      <c r="AB30" s="26">
        <f t="shared" si="10"/>
        <v>0</v>
      </c>
      <c r="AC30" s="30"/>
      <c r="AD30" s="13"/>
      <c r="AE30" s="26">
        <f t="shared" si="11"/>
        <v>0</v>
      </c>
      <c r="AF30" s="30">
        <f t="shared" si="12"/>
        <v>0</v>
      </c>
      <c r="AG30" s="13">
        <f t="shared" si="13"/>
        <v>0</v>
      </c>
      <c r="AH30" s="26">
        <f t="shared" si="14"/>
        <v>0</v>
      </c>
      <c r="AI30" s="30">
        <f t="shared" si="15"/>
        <v>0</v>
      </c>
      <c r="AJ30" s="13">
        <f t="shared" si="16"/>
        <v>0</v>
      </c>
      <c r="AK30" s="26">
        <f t="shared" si="17"/>
        <v>0</v>
      </c>
      <c r="AL30" s="30">
        <f t="shared" si="18"/>
        <v>0</v>
      </c>
      <c r="AM30" s="13">
        <f t="shared" si="19"/>
        <v>0</v>
      </c>
      <c r="AN30" s="26">
        <f t="shared" si="20"/>
        <v>0</v>
      </c>
    </row>
    <row r="31" spans="1:40" x14ac:dyDescent="0.3">
      <c r="A31" s="35"/>
      <c r="B31" s="25"/>
      <c r="C31" s="13"/>
      <c r="D31" s="26">
        <f t="shared" si="2"/>
        <v>0</v>
      </c>
      <c r="E31" s="30"/>
      <c r="F31" s="13"/>
      <c r="G31" s="26">
        <f t="shared" si="3"/>
        <v>0</v>
      </c>
      <c r="H31" s="30"/>
      <c r="I31" s="13"/>
      <c r="J31" s="26">
        <f t="shared" si="4"/>
        <v>0</v>
      </c>
      <c r="K31" s="30"/>
      <c r="L31" s="13"/>
      <c r="M31" s="26">
        <f t="shared" si="5"/>
        <v>0</v>
      </c>
      <c r="N31" s="30"/>
      <c r="O31" s="13"/>
      <c r="P31" s="26">
        <f t="shared" si="6"/>
        <v>0</v>
      </c>
      <c r="Q31" s="30"/>
      <c r="R31" s="13"/>
      <c r="S31" s="26">
        <f t="shared" si="7"/>
        <v>0</v>
      </c>
      <c r="T31" s="30"/>
      <c r="U31" s="13"/>
      <c r="V31" s="26">
        <f t="shared" si="8"/>
        <v>0</v>
      </c>
      <c r="W31" s="30"/>
      <c r="X31" s="13"/>
      <c r="Y31" s="26">
        <f t="shared" si="9"/>
        <v>0</v>
      </c>
      <c r="Z31" s="30"/>
      <c r="AA31" s="13"/>
      <c r="AB31" s="26">
        <f t="shared" si="10"/>
        <v>0</v>
      </c>
      <c r="AC31" s="30"/>
      <c r="AD31" s="13"/>
      <c r="AE31" s="26">
        <f t="shared" si="11"/>
        <v>0</v>
      </c>
      <c r="AF31" s="30">
        <f t="shared" si="12"/>
        <v>0</v>
      </c>
      <c r="AG31" s="13">
        <f t="shared" si="13"/>
        <v>0</v>
      </c>
      <c r="AH31" s="26">
        <f t="shared" si="14"/>
        <v>0</v>
      </c>
      <c r="AI31" s="30">
        <f t="shared" si="15"/>
        <v>0</v>
      </c>
      <c r="AJ31" s="13">
        <f t="shared" si="16"/>
        <v>0</v>
      </c>
      <c r="AK31" s="26">
        <f t="shared" si="17"/>
        <v>0</v>
      </c>
      <c r="AL31" s="30">
        <f t="shared" si="18"/>
        <v>0</v>
      </c>
      <c r="AM31" s="13">
        <f t="shared" si="19"/>
        <v>0</v>
      </c>
      <c r="AN31" s="26">
        <f t="shared" si="20"/>
        <v>0</v>
      </c>
    </row>
    <row r="32" spans="1:40" x14ac:dyDescent="0.3">
      <c r="A32" s="58"/>
      <c r="B32" s="59"/>
      <c r="C32" s="60"/>
      <c r="D32" s="61">
        <f t="shared" si="2"/>
        <v>0</v>
      </c>
      <c r="E32" s="62"/>
      <c r="F32" s="60"/>
      <c r="G32" s="61">
        <f t="shared" si="3"/>
        <v>0</v>
      </c>
      <c r="H32" s="62"/>
      <c r="I32" s="60"/>
      <c r="J32" s="61">
        <f t="shared" si="4"/>
        <v>0</v>
      </c>
      <c r="K32" s="62"/>
      <c r="L32" s="60"/>
      <c r="M32" s="61">
        <f t="shared" si="5"/>
        <v>0</v>
      </c>
      <c r="N32" s="62"/>
      <c r="O32" s="60"/>
      <c r="P32" s="61">
        <f t="shared" si="6"/>
        <v>0</v>
      </c>
      <c r="Q32" s="62"/>
      <c r="R32" s="60"/>
      <c r="S32" s="61">
        <f t="shared" si="7"/>
        <v>0</v>
      </c>
      <c r="T32" s="62"/>
      <c r="U32" s="60"/>
      <c r="V32" s="61">
        <f t="shared" si="8"/>
        <v>0</v>
      </c>
      <c r="W32" s="62"/>
      <c r="X32" s="60"/>
      <c r="Y32" s="61">
        <f t="shared" si="9"/>
        <v>0</v>
      </c>
      <c r="Z32" s="62"/>
      <c r="AA32" s="60"/>
      <c r="AB32" s="61">
        <f t="shared" si="10"/>
        <v>0</v>
      </c>
      <c r="AC32" s="62"/>
      <c r="AD32" s="60"/>
      <c r="AE32" s="61">
        <f t="shared" si="11"/>
        <v>0</v>
      </c>
      <c r="AF32" s="62">
        <f t="shared" si="12"/>
        <v>0</v>
      </c>
      <c r="AG32" s="60">
        <f t="shared" si="13"/>
        <v>0</v>
      </c>
      <c r="AH32" s="61">
        <f t="shared" si="14"/>
        <v>0</v>
      </c>
      <c r="AI32" s="62">
        <f t="shared" si="15"/>
        <v>0</v>
      </c>
      <c r="AJ32" s="60">
        <f t="shared" si="16"/>
        <v>0</v>
      </c>
      <c r="AK32" s="61">
        <f t="shared" si="17"/>
        <v>0</v>
      </c>
      <c r="AL32" s="62">
        <f t="shared" si="18"/>
        <v>0</v>
      </c>
      <c r="AM32" s="60">
        <f t="shared" si="19"/>
        <v>0</v>
      </c>
      <c r="AN32" s="61">
        <f t="shared" si="20"/>
        <v>0</v>
      </c>
    </row>
    <row r="33" spans="1:40" ht="15" thickBot="1" x14ac:dyDescent="0.35">
      <c r="A33" s="67"/>
      <c r="B33" s="207"/>
      <c r="C33" s="208"/>
      <c r="D33" s="85">
        <f>SUM(D4:D32)</f>
        <v>2496000</v>
      </c>
      <c r="E33" s="207"/>
      <c r="F33" s="208"/>
      <c r="G33" s="85">
        <f>SUM(G4:G32)</f>
        <v>0</v>
      </c>
      <c r="H33" s="207"/>
      <c r="I33" s="208"/>
      <c r="J33" s="85">
        <f>SUM(J4:J32)</f>
        <v>0</v>
      </c>
      <c r="K33" s="207"/>
      <c r="L33" s="208"/>
      <c r="M33" s="85">
        <f>SUM(M4:M32)</f>
        <v>0</v>
      </c>
      <c r="N33" s="207"/>
      <c r="O33" s="208"/>
      <c r="P33" s="85">
        <f>SUM(P4:P32)</f>
        <v>0</v>
      </c>
      <c r="Q33" s="207"/>
      <c r="R33" s="208"/>
      <c r="S33" s="85">
        <f>SUM(S4:S32)</f>
        <v>0</v>
      </c>
      <c r="T33" s="207"/>
      <c r="U33" s="208"/>
      <c r="V33" s="85">
        <f>SUM(V4:V32)</f>
        <v>0</v>
      </c>
      <c r="W33" s="207"/>
      <c r="X33" s="208"/>
      <c r="Y33" s="85">
        <f>SUM(Y4:Y32)</f>
        <v>0</v>
      </c>
      <c r="Z33" s="207"/>
      <c r="AA33" s="208"/>
      <c r="AB33" s="85">
        <f>SUM(AB4:AB32)</f>
        <v>0</v>
      </c>
      <c r="AC33" s="207"/>
      <c r="AD33" s="208"/>
      <c r="AE33" s="85">
        <f>SUM(AE4:AE32)</f>
        <v>0</v>
      </c>
      <c r="AF33" s="207"/>
      <c r="AG33" s="208"/>
      <c r="AH33" s="85">
        <f>SUM(AH4:AH32)</f>
        <v>2496000</v>
      </c>
      <c r="AI33" s="207"/>
      <c r="AJ33" s="208"/>
      <c r="AK33" s="85">
        <f>SUM(AK4:AK32)</f>
        <v>0</v>
      </c>
      <c r="AL33" s="207"/>
      <c r="AM33" s="208"/>
      <c r="AN33" s="85">
        <f>SUM(AN4:AN32)</f>
        <v>2496000</v>
      </c>
    </row>
    <row r="34" spans="1:40" x14ac:dyDescent="0.3">
      <c r="AF34" s="6"/>
      <c r="AI34" s="6"/>
      <c r="AL34" s="6"/>
    </row>
  </sheetData>
  <mergeCells count="40">
    <mergeCell ref="AI33:AJ33"/>
    <mergeCell ref="AL33:AM33"/>
    <mergeCell ref="Q33:R33"/>
    <mergeCell ref="T33:U33"/>
    <mergeCell ref="W33:X33"/>
    <mergeCell ref="Z33:AA33"/>
    <mergeCell ref="AC33:AD33"/>
    <mergeCell ref="AF33:AG33"/>
    <mergeCell ref="AC2:AE2"/>
    <mergeCell ref="AF2:AH2"/>
    <mergeCell ref="AI2:AK2"/>
    <mergeCell ref="AL1:AN1"/>
    <mergeCell ref="AL2:AN2"/>
    <mergeCell ref="AI1:AK1"/>
    <mergeCell ref="AC1:AE1"/>
    <mergeCell ref="AF1:AH1"/>
    <mergeCell ref="B33:C33"/>
    <mergeCell ref="E33:F33"/>
    <mergeCell ref="H33:I33"/>
    <mergeCell ref="K33:L33"/>
    <mergeCell ref="N33:O33"/>
    <mergeCell ref="Q2:S2"/>
    <mergeCell ref="T2:V2"/>
    <mergeCell ref="W2:Y2"/>
    <mergeCell ref="Z2:AB2"/>
    <mergeCell ref="Q1:S1"/>
    <mergeCell ref="T1:V1"/>
    <mergeCell ref="W1:Y1"/>
    <mergeCell ref="Z1:AB1"/>
    <mergeCell ref="N1:P1"/>
    <mergeCell ref="A1:A2"/>
    <mergeCell ref="B1:D1"/>
    <mergeCell ref="E1:G1"/>
    <mergeCell ref="H1:J1"/>
    <mergeCell ref="K1:M1"/>
    <mergeCell ref="B2:D2"/>
    <mergeCell ref="E2:G2"/>
    <mergeCell ref="H2:J2"/>
    <mergeCell ref="K2:M2"/>
    <mergeCell ref="N2:P2"/>
  </mergeCells>
  <pageMargins left="0.7" right="0.7" top="1" bottom="0.75" header="0.3" footer="0.3"/>
  <pageSetup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12" manualBreakCount="12">
    <brk id="4" max="1048575" man="1"/>
    <brk id="7" max="1048575" man="1"/>
    <brk id="10" max="1048575" man="1"/>
    <brk id="13" max="1048575" man="1"/>
    <brk id="16" max="1048575" man="1"/>
    <brk id="19" max="1048575" man="1"/>
    <brk id="22" max="1048575" man="1"/>
    <brk id="25" max="1048575" man="1"/>
    <brk id="28" max="1048575" man="1"/>
    <brk id="31" max="1048575" man="1"/>
    <brk id="34" max="1048575" man="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N34"/>
  <sheetViews>
    <sheetView zoomScaleNormal="100" workbookViewId="0">
      <selection activeCell="AO16" sqref="AO16"/>
    </sheetView>
  </sheetViews>
  <sheetFormatPr defaultColWidth="9.109375" defaultRowHeight="14.4" x14ac:dyDescent="0.3"/>
  <cols>
    <col min="1" max="1" width="26.5546875" style="4" bestFit="1" customWidth="1"/>
    <col min="2" max="2" width="7" style="5" bestFit="1" customWidth="1"/>
    <col min="3" max="3" width="7.88671875" style="1" bestFit="1" customWidth="1"/>
    <col min="4" max="4" width="12.5546875" style="1" bestFit="1" customWidth="1"/>
    <col min="5" max="5" width="7" style="6" bestFit="1" customWidth="1"/>
    <col min="6" max="6" width="7.88671875" style="1" bestFit="1" customWidth="1"/>
    <col min="7" max="7" width="6.88671875" style="1" bestFit="1" customWidth="1"/>
    <col min="8" max="8" width="7" style="6" bestFit="1" customWidth="1"/>
    <col min="9" max="9" width="7.88671875" style="1" bestFit="1" customWidth="1"/>
    <col min="10" max="10" width="6.88671875" style="1" bestFit="1" customWidth="1"/>
    <col min="11" max="11" width="7" style="6" bestFit="1" customWidth="1"/>
    <col min="12" max="12" width="7.88671875" style="1" bestFit="1" customWidth="1"/>
    <col min="13" max="13" width="6.88671875" style="1" bestFit="1" customWidth="1"/>
    <col min="14" max="14" width="7" style="6" bestFit="1" customWidth="1"/>
    <col min="15" max="15" width="7.88671875" style="1" bestFit="1" customWidth="1"/>
    <col min="16" max="16" width="6.88671875" style="1" bestFit="1" customWidth="1"/>
    <col min="17" max="17" width="7" style="6" bestFit="1" customWidth="1"/>
    <col min="18" max="18" width="7.88671875" style="1" bestFit="1" customWidth="1"/>
    <col min="19" max="19" width="6.88671875" style="1" bestFit="1" customWidth="1"/>
    <col min="20" max="20" width="7" style="6" bestFit="1" customWidth="1"/>
    <col min="21" max="21" width="7.88671875" style="1" bestFit="1" customWidth="1"/>
    <col min="22" max="22" width="6.88671875" style="1" bestFit="1" customWidth="1"/>
    <col min="23" max="23" width="7" style="6" bestFit="1" customWidth="1"/>
    <col min="24" max="24" width="7.88671875" style="1" bestFit="1" customWidth="1"/>
    <col min="25" max="25" width="6.88671875" style="1" bestFit="1" customWidth="1"/>
    <col min="26" max="26" width="7" style="6" bestFit="1" customWidth="1"/>
    <col min="27" max="27" width="7.88671875" style="1" bestFit="1" customWidth="1"/>
    <col min="28" max="28" width="6.88671875" style="1" bestFit="1" customWidth="1"/>
    <col min="29" max="29" width="7" style="6" bestFit="1" customWidth="1"/>
    <col min="30" max="30" width="7.88671875" style="1" bestFit="1" customWidth="1"/>
    <col min="31" max="31" width="6.88671875" style="1" bestFit="1" customWidth="1"/>
    <col min="32" max="32" width="5.5546875" style="4" bestFit="1" customWidth="1"/>
    <col min="33" max="33" width="7.88671875" style="1" bestFit="1" customWidth="1"/>
    <col min="34" max="34" width="12.5546875" style="1" bestFit="1" customWidth="1"/>
    <col min="35" max="35" width="5.5546875" style="4" bestFit="1" customWidth="1"/>
    <col min="36" max="36" width="7.88671875" style="1" bestFit="1" customWidth="1"/>
    <col min="37" max="37" width="6.88671875" style="1" bestFit="1" customWidth="1"/>
    <col min="38" max="38" width="5.5546875" style="4" bestFit="1" customWidth="1"/>
    <col min="39" max="39" width="7.88671875" style="1" bestFit="1" customWidth="1"/>
    <col min="40" max="40" width="12.5546875" style="1" bestFit="1" customWidth="1"/>
    <col min="41" max="16384" width="9.109375" style="4"/>
  </cols>
  <sheetData>
    <row r="1" spans="1:40" x14ac:dyDescent="0.3">
      <c r="A1" s="233" t="s">
        <v>120</v>
      </c>
      <c r="B1" s="209" t="s">
        <v>1</v>
      </c>
      <c r="C1" s="210"/>
      <c r="D1" s="211"/>
      <c r="E1" s="209" t="s">
        <v>2</v>
      </c>
      <c r="F1" s="210"/>
      <c r="G1" s="211"/>
      <c r="H1" s="209" t="s">
        <v>3</v>
      </c>
      <c r="I1" s="210"/>
      <c r="J1" s="211"/>
      <c r="K1" s="209" t="s">
        <v>4</v>
      </c>
      <c r="L1" s="210"/>
      <c r="M1" s="211"/>
      <c r="N1" s="209" t="s">
        <v>5</v>
      </c>
      <c r="O1" s="210"/>
      <c r="P1" s="211"/>
      <c r="Q1" s="209" t="s">
        <v>6</v>
      </c>
      <c r="R1" s="210"/>
      <c r="S1" s="211"/>
      <c r="T1" s="209" t="s">
        <v>7</v>
      </c>
      <c r="U1" s="210"/>
      <c r="V1" s="211"/>
      <c r="W1" s="209" t="s">
        <v>8</v>
      </c>
      <c r="X1" s="210"/>
      <c r="Y1" s="211"/>
      <c r="Z1" s="209" t="s">
        <v>9</v>
      </c>
      <c r="AA1" s="210"/>
      <c r="AB1" s="211"/>
      <c r="AC1" s="209" t="s">
        <v>10</v>
      </c>
      <c r="AD1" s="210"/>
      <c r="AE1" s="211"/>
      <c r="AF1" s="209" t="s">
        <v>22</v>
      </c>
      <c r="AG1" s="210"/>
      <c r="AH1" s="211"/>
      <c r="AI1" s="209" t="s">
        <v>23</v>
      </c>
      <c r="AJ1" s="210"/>
      <c r="AK1" s="211"/>
      <c r="AL1" s="209" t="s">
        <v>46</v>
      </c>
      <c r="AM1" s="210"/>
      <c r="AN1" s="211"/>
    </row>
    <row r="2" spans="1:40" ht="15" thickBot="1" x14ac:dyDescent="0.35">
      <c r="A2" s="234"/>
      <c r="B2" s="212" t="s">
        <v>11</v>
      </c>
      <c r="C2" s="213"/>
      <c r="D2" s="214"/>
      <c r="E2" s="212" t="s">
        <v>12</v>
      </c>
      <c r="F2" s="213"/>
      <c r="G2" s="214"/>
      <c r="H2" s="212" t="s">
        <v>14</v>
      </c>
      <c r="I2" s="213"/>
      <c r="J2" s="214"/>
      <c r="K2" s="212" t="s">
        <v>15</v>
      </c>
      <c r="L2" s="213"/>
      <c r="M2" s="214"/>
      <c r="N2" s="212" t="s">
        <v>16</v>
      </c>
      <c r="O2" s="213"/>
      <c r="P2" s="214"/>
      <c r="Q2" s="212" t="s">
        <v>17</v>
      </c>
      <c r="R2" s="213"/>
      <c r="S2" s="214"/>
      <c r="T2" s="212" t="s">
        <v>18</v>
      </c>
      <c r="U2" s="213"/>
      <c r="V2" s="214"/>
      <c r="W2" s="212" t="s">
        <v>19</v>
      </c>
      <c r="X2" s="213"/>
      <c r="Y2" s="214"/>
      <c r="Z2" s="212" t="s">
        <v>20</v>
      </c>
      <c r="AA2" s="213"/>
      <c r="AB2" s="214"/>
      <c r="AC2" s="212" t="s">
        <v>21</v>
      </c>
      <c r="AD2" s="213"/>
      <c r="AE2" s="214"/>
      <c r="AF2" s="212" t="s">
        <v>13</v>
      </c>
      <c r="AG2" s="213"/>
      <c r="AH2" s="214"/>
      <c r="AI2" s="212" t="s">
        <v>24</v>
      </c>
      <c r="AJ2" s="213"/>
      <c r="AK2" s="214"/>
      <c r="AL2" s="212" t="s">
        <v>24</v>
      </c>
      <c r="AM2" s="213"/>
      <c r="AN2" s="214"/>
    </row>
    <row r="3" spans="1:40" s="7" customFormat="1" x14ac:dyDescent="0.3">
      <c r="A3" s="41" t="s">
        <v>39</v>
      </c>
      <c r="B3" s="37" t="s">
        <v>37</v>
      </c>
      <c r="C3" s="38" t="s">
        <v>38</v>
      </c>
      <c r="D3" s="39" t="s">
        <v>0</v>
      </c>
      <c r="E3" s="37" t="s">
        <v>37</v>
      </c>
      <c r="F3" s="38" t="s">
        <v>38</v>
      </c>
      <c r="G3" s="39" t="s">
        <v>0</v>
      </c>
      <c r="H3" s="37" t="s">
        <v>37</v>
      </c>
      <c r="I3" s="38" t="s">
        <v>38</v>
      </c>
      <c r="J3" s="39" t="s">
        <v>0</v>
      </c>
      <c r="K3" s="37" t="s">
        <v>37</v>
      </c>
      <c r="L3" s="38" t="s">
        <v>38</v>
      </c>
      <c r="M3" s="39" t="s">
        <v>0</v>
      </c>
      <c r="N3" s="37" t="s">
        <v>37</v>
      </c>
      <c r="O3" s="38" t="s">
        <v>38</v>
      </c>
      <c r="P3" s="39" t="s">
        <v>0</v>
      </c>
      <c r="Q3" s="37" t="s">
        <v>37</v>
      </c>
      <c r="R3" s="38" t="s">
        <v>38</v>
      </c>
      <c r="S3" s="39" t="s">
        <v>0</v>
      </c>
      <c r="T3" s="37" t="s">
        <v>37</v>
      </c>
      <c r="U3" s="38" t="s">
        <v>38</v>
      </c>
      <c r="V3" s="39" t="s">
        <v>0</v>
      </c>
      <c r="W3" s="37" t="s">
        <v>37</v>
      </c>
      <c r="X3" s="38" t="s">
        <v>38</v>
      </c>
      <c r="Y3" s="39" t="s">
        <v>0</v>
      </c>
      <c r="Z3" s="37" t="s">
        <v>37</v>
      </c>
      <c r="AA3" s="38" t="s">
        <v>38</v>
      </c>
      <c r="AB3" s="39" t="s">
        <v>0</v>
      </c>
      <c r="AC3" s="37" t="s">
        <v>37</v>
      </c>
      <c r="AD3" s="38" t="s">
        <v>38</v>
      </c>
      <c r="AE3" s="39" t="s">
        <v>0</v>
      </c>
      <c r="AF3" s="41" t="s">
        <v>37</v>
      </c>
      <c r="AG3" s="38" t="s">
        <v>38</v>
      </c>
      <c r="AH3" s="39" t="s">
        <v>0</v>
      </c>
      <c r="AI3" s="41" t="s">
        <v>37</v>
      </c>
      <c r="AJ3" s="38" t="s">
        <v>38</v>
      </c>
      <c r="AK3" s="39" t="s">
        <v>0</v>
      </c>
      <c r="AL3" s="41" t="s">
        <v>37</v>
      </c>
      <c r="AM3" s="38" t="s">
        <v>38</v>
      </c>
      <c r="AN3" s="39" t="s">
        <v>0</v>
      </c>
    </row>
    <row r="4" spans="1:40" x14ac:dyDescent="0.3">
      <c r="A4" s="52" t="s">
        <v>116</v>
      </c>
      <c r="B4" s="43"/>
      <c r="C4" s="10"/>
      <c r="D4" s="44">
        <f>'2. Salaries_&amp;_Wages'!D39</f>
        <v>110000</v>
      </c>
      <c r="E4" s="45"/>
      <c r="F4" s="10"/>
      <c r="G4" s="44">
        <f>E4*F4</f>
        <v>0</v>
      </c>
      <c r="H4" s="45"/>
      <c r="I4" s="10"/>
      <c r="J4" s="44">
        <f>H4*I4</f>
        <v>0</v>
      </c>
      <c r="K4" s="45"/>
      <c r="L4" s="10"/>
      <c r="M4" s="44">
        <f>K4*L4</f>
        <v>0</v>
      </c>
      <c r="N4" s="45"/>
      <c r="O4" s="10"/>
      <c r="P4" s="44">
        <f>N4*O4</f>
        <v>0</v>
      </c>
      <c r="Q4" s="45"/>
      <c r="R4" s="10"/>
      <c r="S4" s="44">
        <f>Q4*R4</f>
        <v>0</v>
      </c>
      <c r="T4" s="45"/>
      <c r="U4" s="10"/>
      <c r="V4" s="44">
        <f>T4*U4</f>
        <v>0</v>
      </c>
      <c r="W4" s="45"/>
      <c r="X4" s="10"/>
      <c r="Y4" s="44">
        <f>W4*X4</f>
        <v>0</v>
      </c>
      <c r="Z4" s="45"/>
      <c r="AA4" s="10"/>
      <c r="AB4" s="44">
        <f>Z4*AA4</f>
        <v>0</v>
      </c>
      <c r="AC4" s="45"/>
      <c r="AD4" s="10"/>
      <c r="AE4" s="44">
        <f>AC4*AD4</f>
        <v>0</v>
      </c>
      <c r="AF4" s="45">
        <f>IFERROR(AVERAGE(B4,E4,H4,K4,N4),0)</f>
        <v>0</v>
      </c>
      <c r="AG4" s="10">
        <f t="shared" ref="AG4:AG32" si="0">IFERROR(AVERAGE(C4,F4,I4,L4,O4),0)</f>
        <v>0</v>
      </c>
      <c r="AH4" s="44">
        <f>SUM(D4,G4,J4,M4,P4)</f>
        <v>110000</v>
      </c>
      <c r="AI4" s="45">
        <f>IFERROR(AVERAGE(Q4,T4,W4,Z4,AC4),0)</f>
        <v>0</v>
      </c>
      <c r="AJ4" s="10">
        <f t="shared" ref="AJ4:AJ32" si="1">IFERROR(AVERAGE(R4,U4,X4,AA4,AD4),0)</f>
        <v>0</v>
      </c>
      <c r="AK4" s="44">
        <f>SUM(S4,V4,Y4,AB4,AE4)</f>
        <v>0</v>
      </c>
      <c r="AL4" s="45">
        <f>IFERROR(AVERAGE(B4,E4,H4,K4,N4,Q4,T4,W4,Z4,AC4),0)</f>
        <v>0</v>
      </c>
      <c r="AM4" s="10">
        <f>IFERROR(AVERAGE(C4,F4,I4,L4,O4,R4,U4,X4,AA4,AD4),0)</f>
        <v>0</v>
      </c>
      <c r="AN4" s="44">
        <f>AH4+AK4</f>
        <v>110000</v>
      </c>
    </row>
    <row r="5" spans="1:40" x14ac:dyDescent="0.3">
      <c r="A5" s="180"/>
      <c r="B5" s="25"/>
      <c r="C5" s="13"/>
      <c r="D5" s="26">
        <f t="shared" ref="D5:D32" si="2">B5*C5</f>
        <v>0</v>
      </c>
      <c r="E5" s="30"/>
      <c r="F5" s="13"/>
      <c r="G5" s="26">
        <f t="shared" ref="G5:G32" si="3">E5*F5</f>
        <v>0</v>
      </c>
      <c r="H5" s="30"/>
      <c r="I5" s="13"/>
      <c r="J5" s="26">
        <f t="shared" ref="J5:J32" si="4">H5*I5</f>
        <v>0</v>
      </c>
      <c r="K5" s="30"/>
      <c r="L5" s="13"/>
      <c r="M5" s="26">
        <f t="shared" ref="M5:M32" si="5">K5*L5</f>
        <v>0</v>
      </c>
      <c r="N5" s="30"/>
      <c r="O5" s="13"/>
      <c r="P5" s="26">
        <f t="shared" ref="P5:P32" si="6">N5*O5</f>
        <v>0</v>
      </c>
      <c r="Q5" s="30"/>
      <c r="R5" s="13"/>
      <c r="S5" s="26">
        <f t="shared" ref="S5:S32" si="7">Q5*R5</f>
        <v>0</v>
      </c>
      <c r="T5" s="30"/>
      <c r="U5" s="13"/>
      <c r="V5" s="26">
        <f t="shared" ref="V5:V32" si="8">T5*U5</f>
        <v>0</v>
      </c>
      <c r="W5" s="30"/>
      <c r="X5" s="13"/>
      <c r="Y5" s="26">
        <f t="shared" ref="Y5:Y32" si="9">W5*X5</f>
        <v>0</v>
      </c>
      <c r="Z5" s="30"/>
      <c r="AA5" s="13"/>
      <c r="AB5" s="26">
        <f t="shared" ref="AB5:AB32" si="10">Z5*AA5</f>
        <v>0</v>
      </c>
      <c r="AC5" s="30"/>
      <c r="AD5" s="13"/>
      <c r="AE5" s="26">
        <f t="shared" ref="AE5:AE32" si="11">AC5*AD5</f>
        <v>0</v>
      </c>
      <c r="AF5" s="30">
        <f t="shared" ref="AF5:AF33" si="12">IFERROR(AVERAGE(B5,E5,H5,K5,N5),0)</f>
        <v>0</v>
      </c>
      <c r="AG5" s="13">
        <f t="shared" si="0"/>
        <v>0</v>
      </c>
      <c r="AH5" s="26">
        <f t="shared" ref="AH5:AH33" si="13">SUM(D5,G5,J5,M5,P5)</f>
        <v>0</v>
      </c>
      <c r="AI5" s="30">
        <f t="shared" ref="AI5:AI33" si="14">IFERROR(AVERAGE(Q5,T5,W5,Z5,AC5),0)</f>
        <v>0</v>
      </c>
      <c r="AJ5" s="13">
        <f t="shared" si="1"/>
        <v>0</v>
      </c>
      <c r="AK5" s="26">
        <f t="shared" ref="AK5:AK33" si="15">SUM(S5,V5,Y5,AB5,AE5)</f>
        <v>0</v>
      </c>
      <c r="AL5" s="30">
        <f t="shared" ref="AL5:AM33" si="16">IFERROR(AVERAGE(B5,E5,H5,K5,N5,Q5,T5,W5,Z5,AC5),0)</f>
        <v>0</v>
      </c>
      <c r="AM5" s="13">
        <f t="shared" si="16"/>
        <v>0</v>
      </c>
      <c r="AN5" s="26">
        <f t="shared" ref="AN5:AN33" si="17">AH5+AK5</f>
        <v>0</v>
      </c>
    </row>
    <row r="6" spans="1:40" x14ac:dyDescent="0.3">
      <c r="A6" s="181"/>
      <c r="B6" s="25"/>
      <c r="C6" s="13"/>
      <c r="D6" s="26">
        <f t="shared" si="2"/>
        <v>0</v>
      </c>
      <c r="E6" s="30"/>
      <c r="F6" s="13"/>
      <c r="G6" s="26">
        <f t="shared" si="3"/>
        <v>0</v>
      </c>
      <c r="H6" s="30"/>
      <c r="I6" s="13"/>
      <c r="J6" s="26">
        <f t="shared" si="4"/>
        <v>0</v>
      </c>
      <c r="K6" s="30"/>
      <c r="L6" s="13"/>
      <c r="M6" s="26">
        <f t="shared" si="5"/>
        <v>0</v>
      </c>
      <c r="N6" s="30"/>
      <c r="O6" s="13"/>
      <c r="P6" s="26">
        <f t="shared" si="6"/>
        <v>0</v>
      </c>
      <c r="Q6" s="30"/>
      <c r="R6" s="13"/>
      <c r="S6" s="26">
        <f t="shared" si="7"/>
        <v>0</v>
      </c>
      <c r="T6" s="30"/>
      <c r="U6" s="13"/>
      <c r="V6" s="26">
        <f t="shared" si="8"/>
        <v>0</v>
      </c>
      <c r="W6" s="30"/>
      <c r="X6" s="13"/>
      <c r="Y6" s="26">
        <f t="shared" si="9"/>
        <v>0</v>
      </c>
      <c r="Z6" s="30"/>
      <c r="AA6" s="13"/>
      <c r="AB6" s="26">
        <f t="shared" si="10"/>
        <v>0</v>
      </c>
      <c r="AC6" s="30"/>
      <c r="AD6" s="13"/>
      <c r="AE6" s="26">
        <f t="shared" si="11"/>
        <v>0</v>
      </c>
      <c r="AF6" s="30">
        <f t="shared" si="12"/>
        <v>0</v>
      </c>
      <c r="AG6" s="13">
        <f t="shared" si="0"/>
        <v>0</v>
      </c>
      <c r="AH6" s="26">
        <f t="shared" si="13"/>
        <v>0</v>
      </c>
      <c r="AI6" s="30">
        <f t="shared" si="14"/>
        <v>0</v>
      </c>
      <c r="AJ6" s="13">
        <f t="shared" si="1"/>
        <v>0</v>
      </c>
      <c r="AK6" s="26">
        <f t="shared" si="15"/>
        <v>0</v>
      </c>
      <c r="AL6" s="30">
        <f t="shared" si="16"/>
        <v>0</v>
      </c>
      <c r="AM6" s="13">
        <f t="shared" si="16"/>
        <v>0</v>
      </c>
      <c r="AN6" s="26">
        <f t="shared" si="17"/>
        <v>0</v>
      </c>
    </row>
    <row r="7" spans="1:40" x14ac:dyDescent="0.3">
      <c r="A7" s="35"/>
      <c r="B7" s="25"/>
      <c r="C7" s="13"/>
      <c r="D7" s="26">
        <f t="shared" si="2"/>
        <v>0</v>
      </c>
      <c r="E7" s="30"/>
      <c r="F7" s="13"/>
      <c r="G7" s="26">
        <f t="shared" si="3"/>
        <v>0</v>
      </c>
      <c r="H7" s="30"/>
      <c r="I7" s="13"/>
      <c r="J7" s="26">
        <f t="shared" si="4"/>
        <v>0</v>
      </c>
      <c r="K7" s="30"/>
      <c r="L7" s="13"/>
      <c r="M7" s="26">
        <f t="shared" si="5"/>
        <v>0</v>
      </c>
      <c r="N7" s="30"/>
      <c r="O7" s="13"/>
      <c r="P7" s="26">
        <f t="shared" si="6"/>
        <v>0</v>
      </c>
      <c r="Q7" s="30"/>
      <c r="R7" s="13"/>
      <c r="S7" s="26">
        <f t="shared" si="7"/>
        <v>0</v>
      </c>
      <c r="T7" s="30"/>
      <c r="U7" s="13"/>
      <c r="V7" s="26">
        <f t="shared" si="8"/>
        <v>0</v>
      </c>
      <c r="W7" s="30"/>
      <c r="X7" s="13"/>
      <c r="Y7" s="26">
        <f t="shared" si="9"/>
        <v>0</v>
      </c>
      <c r="Z7" s="30"/>
      <c r="AA7" s="13"/>
      <c r="AB7" s="26">
        <f t="shared" si="10"/>
        <v>0</v>
      </c>
      <c r="AC7" s="30"/>
      <c r="AD7" s="13"/>
      <c r="AE7" s="26">
        <f t="shared" si="11"/>
        <v>0</v>
      </c>
      <c r="AF7" s="30">
        <f t="shared" si="12"/>
        <v>0</v>
      </c>
      <c r="AG7" s="13">
        <f t="shared" si="0"/>
        <v>0</v>
      </c>
      <c r="AH7" s="26">
        <f t="shared" si="13"/>
        <v>0</v>
      </c>
      <c r="AI7" s="30">
        <f t="shared" si="14"/>
        <v>0</v>
      </c>
      <c r="AJ7" s="13">
        <f t="shared" si="1"/>
        <v>0</v>
      </c>
      <c r="AK7" s="26">
        <f t="shared" si="15"/>
        <v>0</v>
      </c>
      <c r="AL7" s="30">
        <f t="shared" si="16"/>
        <v>0</v>
      </c>
      <c r="AM7" s="13">
        <f t="shared" si="16"/>
        <v>0</v>
      </c>
      <c r="AN7" s="26">
        <f t="shared" si="17"/>
        <v>0</v>
      </c>
    </row>
    <row r="8" spans="1:40" x14ac:dyDescent="0.3">
      <c r="A8" s="35"/>
      <c r="B8" s="25"/>
      <c r="C8" s="13"/>
      <c r="D8" s="26">
        <f t="shared" si="2"/>
        <v>0</v>
      </c>
      <c r="E8" s="30"/>
      <c r="F8" s="13"/>
      <c r="G8" s="26">
        <f t="shared" si="3"/>
        <v>0</v>
      </c>
      <c r="H8" s="30"/>
      <c r="I8" s="13"/>
      <c r="J8" s="26">
        <f t="shared" si="4"/>
        <v>0</v>
      </c>
      <c r="K8" s="30"/>
      <c r="L8" s="13"/>
      <c r="M8" s="26">
        <f t="shared" si="5"/>
        <v>0</v>
      </c>
      <c r="N8" s="30"/>
      <c r="O8" s="13"/>
      <c r="P8" s="26">
        <f t="shared" si="6"/>
        <v>0</v>
      </c>
      <c r="Q8" s="30"/>
      <c r="R8" s="13"/>
      <c r="S8" s="26">
        <f t="shared" si="7"/>
        <v>0</v>
      </c>
      <c r="T8" s="30"/>
      <c r="U8" s="13"/>
      <c r="V8" s="26">
        <f t="shared" si="8"/>
        <v>0</v>
      </c>
      <c r="W8" s="30"/>
      <c r="X8" s="13"/>
      <c r="Y8" s="26">
        <f t="shared" si="9"/>
        <v>0</v>
      </c>
      <c r="Z8" s="30"/>
      <c r="AA8" s="13"/>
      <c r="AB8" s="26">
        <f t="shared" si="10"/>
        <v>0</v>
      </c>
      <c r="AC8" s="30"/>
      <c r="AD8" s="13"/>
      <c r="AE8" s="26">
        <f t="shared" si="11"/>
        <v>0</v>
      </c>
      <c r="AF8" s="30">
        <f t="shared" si="12"/>
        <v>0</v>
      </c>
      <c r="AG8" s="13">
        <f t="shared" si="0"/>
        <v>0</v>
      </c>
      <c r="AH8" s="26">
        <f t="shared" si="13"/>
        <v>0</v>
      </c>
      <c r="AI8" s="30">
        <f t="shared" si="14"/>
        <v>0</v>
      </c>
      <c r="AJ8" s="13">
        <f t="shared" si="1"/>
        <v>0</v>
      </c>
      <c r="AK8" s="26">
        <f t="shared" si="15"/>
        <v>0</v>
      </c>
      <c r="AL8" s="30">
        <f t="shared" si="16"/>
        <v>0</v>
      </c>
      <c r="AM8" s="13">
        <f t="shared" si="16"/>
        <v>0</v>
      </c>
      <c r="AN8" s="26">
        <f t="shared" si="17"/>
        <v>0</v>
      </c>
    </row>
    <row r="9" spans="1:40" x14ac:dyDescent="0.3">
      <c r="A9" s="35"/>
      <c r="B9" s="25"/>
      <c r="C9" s="13"/>
      <c r="D9" s="26">
        <f t="shared" si="2"/>
        <v>0</v>
      </c>
      <c r="E9" s="30"/>
      <c r="F9" s="13"/>
      <c r="G9" s="26">
        <f t="shared" si="3"/>
        <v>0</v>
      </c>
      <c r="H9" s="30"/>
      <c r="I9" s="13"/>
      <c r="J9" s="26">
        <f t="shared" si="4"/>
        <v>0</v>
      </c>
      <c r="K9" s="30"/>
      <c r="L9" s="13"/>
      <c r="M9" s="26">
        <f t="shared" si="5"/>
        <v>0</v>
      </c>
      <c r="N9" s="30"/>
      <c r="O9" s="13"/>
      <c r="P9" s="26">
        <f t="shared" si="6"/>
        <v>0</v>
      </c>
      <c r="Q9" s="30"/>
      <c r="R9" s="13"/>
      <c r="S9" s="26">
        <f t="shared" si="7"/>
        <v>0</v>
      </c>
      <c r="T9" s="30"/>
      <c r="U9" s="13"/>
      <c r="V9" s="26">
        <f t="shared" si="8"/>
        <v>0</v>
      </c>
      <c r="W9" s="30"/>
      <c r="X9" s="13"/>
      <c r="Y9" s="26">
        <f t="shared" si="9"/>
        <v>0</v>
      </c>
      <c r="Z9" s="30"/>
      <c r="AA9" s="13"/>
      <c r="AB9" s="26">
        <f t="shared" si="10"/>
        <v>0</v>
      </c>
      <c r="AC9" s="30"/>
      <c r="AD9" s="13"/>
      <c r="AE9" s="26">
        <f t="shared" si="11"/>
        <v>0</v>
      </c>
      <c r="AF9" s="30">
        <f t="shared" si="12"/>
        <v>0</v>
      </c>
      <c r="AG9" s="13">
        <f t="shared" si="0"/>
        <v>0</v>
      </c>
      <c r="AH9" s="26">
        <f t="shared" si="13"/>
        <v>0</v>
      </c>
      <c r="AI9" s="30">
        <f t="shared" si="14"/>
        <v>0</v>
      </c>
      <c r="AJ9" s="13">
        <f t="shared" si="1"/>
        <v>0</v>
      </c>
      <c r="AK9" s="26">
        <f t="shared" si="15"/>
        <v>0</v>
      </c>
      <c r="AL9" s="30">
        <f t="shared" si="16"/>
        <v>0</v>
      </c>
      <c r="AM9" s="13">
        <f t="shared" si="16"/>
        <v>0</v>
      </c>
      <c r="AN9" s="26">
        <f t="shared" si="17"/>
        <v>0</v>
      </c>
    </row>
    <row r="10" spans="1:40" x14ac:dyDescent="0.3">
      <c r="A10" s="35"/>
      <c r="B10" s="25"/>
      <c r="C10" s="13"/>
      <c r="D10" s="26">
        <f t="shared" si="2"/>
        <v>0</v>
      </c>
      <c r="E10" s="30"/>
      <c r="F10" s="13"/>
      <c r="G10" s="26">
        <f t="shared" si="3"/>
        <v>0</v>
      </c>
      <c r="H10" s="30"/>
      <c r="I10" s="13"/>
      <c r="J10" s="26">
        <f t="shared" si="4"/>
        <v>0</v>
      </c>
      <c r="K10" s="30"/>
      <c r="L10" s="13"/>
      <c r="M10" s="26">
        <f t="shared" si="5"/>
        <v>0</v>
      </c>
      <c r="N10" s="30"/>
      <c r="O10" s="13"/>
      <c r="P10" s="26">
        <f t="shared" si="6"/>
        <v>0</v>
      </c>
      <c r="Q10" s="30"/>
      <c r="R10" s="13"/>
      <c r="S10" s="26">
        <f t="shared" si="7"/>
        <v>0</v>
      </c>
      <c r="T10" s="30"/>
      <c r="U10" s="13"/>
      <c r="V10" s="26">
        <f t="shared" si="8"/>
        <v>0</v>
      </c>
      <c r="W10" s="30"/>
      <c r="X10" s="13"/>
      <c r="Y10" s="26">
        <f t="shared" si="9"/>
        <v>0</v>
      </c>
      <c r="Z10" s="30"/>
      <c r="AA10" s="13"/>
      <c r="AB10" s="26">
        <f t="shared" si="10"/>
        <v>0</v>
      </c>
      <c r="AC10" s="30"/>
      <c r="AD10" s="13"/>
      <c r="AE10" s="26">
        <f t="shared" si="11"/>
        <v>0</v>
      </c>
      <c r="AF10" s="30">
        <f t="shared" si="12"/>
        <v>0</v>
      </c>
      <c r="AG10" s="13">
        <f t="shared" si="0"/>
        <v>0</v>
      </c>
      <c r="AH10" s="26">
        <f t="shared" si="13"/>
        <v>0</v>
      </c>
      <c r="AI10" s="30">
        <f t="shared" si="14"/>
        <v>0</v>
      </c>
      <c r="AJ10" s="13">
        <f t="shared" si="1"/>
        <v>0</v>
      </c>
      <c r="AK10" s="26">
        <f t="shared" si="15"/>
        <v>0</v>
      </c>
      <c r="AL10" s="30">
        <f t="shared" si="16"/>
        <v>0</v>
      </c>
      <c r="AM10" s="13">
        <f t="shared" si="16"/>
        <v>0</v>
      </c>
      <c r="AN10" s="26">
        <f t="shared" si="17"/>
        <v>0</v>
      </c>
    </row>
    <row r="11" spans="1:40" x14ac:dyDescent="0.3">
      <c r="A11" s="35"/>
      <c r="B11" s="25"/>
      <c r="C11" s="13"/>
      <c r="D11" s="26">
        <f t="shared" si="2"/>
        <v>0</v>
      </c>
      <c r="E11" s="30"/>
      <c r="F11" s="13"/>
      <c r="G11" s="26">
        <f t="shared" si="3"/>
        <v>0</v>
      </c>
      <c r="H11" s="30"/>
      <c r="I11" s="13"/>
      <c r="J11" s="26">
        <f t="shared" si="4"/>
        <v>0</v>
      </c>
      <c r="K11" s="30"/>
      <c r="L11" s="13"/>
      <c r="M11" s="26">
        <f t="shared" si="5"/>
        <v>0</v>
      </c>
      <c r="N11" s="30"/>
      <c r="O11" s="13"/>
      <c r="P11" s="26">
        <f t="shared" si="6"/>
        <v>0</v>
      </c>
      <c r="Q11" s="30"/>
      <c r="R11" s="13"/>
      <c r="S11" s="26">
        <f t="shared" si="7"/>
        <v>0</v>
      </c>
      <c r="T11" s="30"/>
      <c r="U11" s="13"/>
      <c r="V11" s="26">
        <f t="shared" si="8"/>
        <v>0</v>
      </c>
      <c r="W11" s="30"/>
      <c r="X11" s="13"/>
      <c r="Y11" s="26">
        <f t="shared" si="9"/>
        <v>0</v>
      </c>
      <c r="Z11" s="30"/>
      <c r="AA11" s="13"/>
      <c r="AB11" s="26">
        <f t="shared" si="10"/>
        <v>0</v>
      </c>
      <c r="AC11" s="30"/>
      <c r="AD11" s="13"/>
      <c r="AE11" s="26">
        <f t="shared" si="11"/>
        <v>0</v>
      </c>
      <c r="AF11" s="30">
        <f t="shared" si="12"/>
        <v>0</v>
      </c>
      <c r="AG11" s="13">
        <f t="shared" si="0"/>
        <v>0</v>
      </c>
      <c r="AH11" s="26">
        <f t="shared" si="13"/>
        <v>0</v>
      </c>
      <c r="AI11" s="30">
        <f t="shared" si="14"/>
        <v>0</v>
      </c>
      <c r="AJ11" s="13">
        <f t="shared" si="1"/>
        <v>0</v>
      </c>
      <c r="AK11" s="26">
        <f t="shared" si="15"/>
        <v>0</v>
      </c>
      <c r="AL11" s="30">
        <f t="shared" si="16"/>
        <v>0</v>
      </c>
      <c r="AM11" s="13">
        <f t="shared" si="16"/>
        <v>0</v>
      </c>
      <c r="AN11" s="26">
        <f t="shared" si="17"/>
        <v>0</v>
      </c>
    </row>
    <row r="12" spans="1:40" x14ac:dyDescent="0.3">
      <c r="A12" s="35"/>
      <c r="B12" s="25"/>
      <c r="C12" s="13"/>
      <c r="D12" s="26">
        <f t="shared" si="2"/>
        <v>0</v>
      </c>
      <c r="E12" s="30"/>
      <c r="F12" s="13"/>
      <c r="G12" s="26">
        <f t="shared" si="3"/>
        <v>0</v>
      </c>
      <c r="H12" s="30"/>
      <c r="I12" s="13"/>
      <c r="J12" s="26">
        <f t="shared" si="4"/>
        <v>0</v>
      </c>
      <c r="K12" s="30"/>
      <c r="L12" s="13"/>
      <c r="M12" s="26">
        <f t="shared" si="5"/>
        <v>0</v>
      </c>
      <c r="N12" s="30"/>
      <c r="O12" s="13"/>
      <c r="P12" s="26">
        <f t="shared" si="6"/>
        <v>0</v>
      </c>
      <c r="Q12" s="30"/>
      <c r="R12" s="13"/>
      <c r="S12" s="26">
        <f t="shared" si="7"/>
        <v>0</v>
      </c>
      <c r="T12" s="30"/>
      <c r="U12" s="13"/>
      <c r="V12" s="26">
        <f t="shared" si="8"/>
        <v>0</v>
      </c>
      <c r="W12" s="30"/>
      <c r="X12" s="13"/>
      <c r="Y12" s="26">
        <f t="shared" si="9"/>
        <v>0</v>
      </c>
      <c r="Z12" s="30"/>
      <c r="AA12" s="13"/>
      <c r="AB12" s="26">
        <f t="shared" si="10"/>
        <v>0</v>
      </c>
      <c r="AC12" s="30"/>
      <c r="AD12" s="13"/>
      <c r="AE12" s="26">
        <f t="shared" si="11"/>
        <v>0</v>
      </c>
      <c r="AF12" s="30">
        <f t="shared" si="12"/>
        <v>0</v>
      </c>
      <c r="AG12" s="13">
        <f t="shared" si="0"/>
        <v>0</v>
      </c>
      <c r="AH12" s="26">
        <f t="shared" si="13"/>
        <v>0</v>
      </c>
      <c r="AI12" s="30">
        <f t="shared" si="14"/>
        <v>0</v>
      </c>
      <c r="AJ12" s="13">
        <f t="shared" si="1"/>
        <v>0</v>
      </c>
      <c r="AK12" s="26">
        <f t="shared" si="15"/>
        <v>0</v>
      </c>
      <c r="AL12" s="30">
        <f t="shared" si="16"/>
        <v>0</v>
      </c>
      <c r="AM12" s="13">
        <f t="shared" si="16"/>
        <v>0</v>
      </c>
      <c r="AN12" s="26">
        <f t="shared" si="17"/>
        <v>0</v>
      </c>
    </row>
    <row r="13" spans="1:40" x14ac:dyDescent="0.3">
      <c r="A13" s="35"/>
      <c r="B13" s="25"/>
      <c r="C13" s="13"/>
      <c r="D13" s="26">
        <f t="shared" si="2"/>
        <v>0</v>
      </c>
      <c r="E13" s="30"/>
      <c r="F13" s="13"/>
      <c r="G13" s="26">
        <f t="shared" si="3"/>
        <v>0</v>
      </c>
      <c r="H13" s="30"/>
      <c r="I13" s="13"/>
      <c r="J13" s="26">
        <f t="shared" si="4"/>
        <v>0</v>
      </c>
      <c r="K13" s="30"/>
      <c r="L13" s="13"/>
      <c r="M13" s="26">
        <f t="shared" si="5"/>
        <v>0</v>
      </c>
      <c r="N13" s="30"/>
      <c r="O13" s="13"/>
      <c r="P13" s="26">
        <f t="shared" si="6"/>
        <v>0</v>
      </c>
      <c r="Q13" s="30"/>
      <c r="R13" s="13"/>
      <c r="S13" s="26">
        <f t="shared" si="7"/>
        <v>0</v>
      </c>
      <c r="T13" s="30"/>
      <c r="U13" s="13"/>
      <c r="V13" s="26">
        <f t="shared" si="8"/>
        <v>0</v>
      </c>
      <c r="W13" s="30"/>
      <c r="X13" s="13"/>
      <c r="Y13" s="26">
        <f t="shared" si="9"/>
        <v>0</v>
      </c>
      <c r="Z13" s="30"/>
      <c r="AA13" s="13"/>
      <c r="AB13" s="26">
        <f t="shared" si="10"/>
        <v>0</v>
      </c>
      <c r="AC13" s="30"/>
      <c r="AD13" s="13"/>
      <c r="AE13" s="26">
        <f t="shared" si="11"/>
        <v>0</v>
      </c>
      <c r="AF13" s="30">
        <f t="shared" si="12"/>
        <v>0</v>
      </c>
      <c r="AG13" s="13">
        <f t="shared" si="0"/>
        <v>0</v>
      </c>
      <c r="AH13" s="26">
        <f t="shared" si="13"/>
        <v>0</v>
      </c>
      <c r="AI13" s="30">
        <f t="shared" si="14"/>
        <v>0</v>
      </c>
      <c r="AJ13" s="13">
        <f t="shared" si="1"/>
        <v>0</v>
      </c>
      <c r="AK13" s="26">
        <f t="shared" si="15"/>
        <v>0</v>
      </c>
      <c r="AL13" s="30">
        <f t="shared" si="16"/>
        <v>0</v>
      </c>
      <c r="AM13" s="13">
        <f t="shared" si="16"/>
        <v>0</v>
      </c>
      <c r="AN13" s="26">
        <f t="shared" si="17"/>
        <v>0</v>
      </c>
    </row>
    <row r="14" spans="1:40" x14ac:dyDescent="0.3">
      <c r="A14" s="35"/>
      <c r="B14" s="25"/>
      <c r="C14" s="13"/>
      <c r="D14" s="26">
        <f t="shared" si="2"/>
        <v>0</v>
      </c>
      <c r="E14" s="30"/>
      <c r="F14" s="13"/>
      <c r="G14" s="26">
        <f t="shared" si="3"/>
        <v>0</v>
      </c>
      <c r="H14" s="30"/>
      <c r="I14" s="13"/>
      <c r="J14" s="26">
        <f t="shared" si="4"/>
        <v>0</v>
      </c>
      <c r="K14" s="30"/>
      <c r="L14" s="13"/>
      <c r="M14" s="26">
        <f t="shared" si="5"/>
        <v>0</v>
      </c>
      <c r="N14" s="30"/>
      <c r="O14" s="13"/>
      <c r="P14" s="26">
        <f t="shared" si="6"/>
        <v>0</v>
      </c>
      <c r="Q14" s="30"/>
      <c r="R14" s="13"/>
      <c r="S14" s="26">
        <f t="shared" si="7"/>
        <v>0</v>
      </c>
      <c r="T14" s="30"/>
      <c r="U14" s="13"/>
      <c r="V14" s="26">
        <f t="shared" si="8"/>
        <v>0</v>
      </c>
      <c r="W14" s="30"/>
      <c r="X14" s="13"/>
      <c r="Y14" s="26">
        <f t="shared" si="9"/>
        <v>0</v>
      </c>
      <c r="Z14" s="30"/>
      <c r="AA14" s="13"/>
      <c r="AB14" s="26">
        <f t="shared" si="10"/>
        <v>0</v>
      </c>
      <c r="AC14" s="30"/>
      <c r="AD14" s="13"/>
      <c r="AE14" s="26">
        <f t="shared" si="11"/>
        <v>0</v>
      </c>
      <c r="AF14" s="30">
        <f t="shared" si="12"/>
        <v>0</v>
      </c>
      <c r="AG14" s="13">
        <f t="shared" si="0"/>
        <v>0</v>
      </c>
      <c r="AH14" s="26">
        <f t="shared" si="13"/>
        <v>0</v>
      </c>
      <c r="AI14" s="30">
        <f t="shared" si="14"/>
        <v>0</v>
      </c>
      <c r="AJ14" s="13">
        <f t="shared" si="1"/>
        <v>0</v>
      </c>
      <c r="AK14" s="26">
        <f t="shared" si="15"/>
        <v>0</v>
      </c>
      <c r="AL14" s="30">
        <f t="shared" si="16"/>
        <v>0</v>
      </c>
      <c r="AM14" s="13">
        <f t="shared" si="16"/>
        <v>0</v>
      </c>
      <c r="AN14" s="26">
        <f t="shared" si="17"/>
        <v>0</v>
      </c>
    </row>
    <row r="15" spans="1:40" x14ac:dyDescent="0.3">
      <c r="A15" s="35"/>
      <c r="B15" s="25"/>
      <c r="C15" s="13"/>
      <c r="D15" s="26">
        <f t="shared" si="2"/>
        <v>0</v>
      </c>
      <c r="E15" s="30"/>
      <c r="F15" s="13"/>
      <c r="G15" s="26">
        <f t="shared" si="3"/>
        <v>0</v>
      </c>
      <c r="H15" s="30"/>
      <c r="I15" s="13"/>
      <c r="J15" s="26">
        <f t="shared" si="4"/>
        <v>0</v>
      </c>
      <c r="K15" s="30"/>
      <c r="L15" s="13"/>
      <c r="M15" s="26">
        <f t="shared" si="5"/>
        <v>0</v>
      </c>
      <c r="N15" s="30"/>
      <c r="O15" s="13"/>
      <c r="P15" s="26">
        <f t="shared" si="6"/>
        <v>0</v>
      </c>
      <c r="Q15" s="30"/>
      <c r="R15" s="13"/>
      <c r="S15" s="26">
        <f t="shared" si="7"/>
        <v>0</v>
      </c>
      <c r="T15" s="30"/>
      <c r="U15" s="13"/>
      <c r="V15" s="26">
        <f t="shared" si="8"/>
        <v>0</v>
      </c>
      <c r="W15" s="30"/>
      <c r="X15" s="13"/>
      <c r="Y15" s="26">
        <f t="shared" si="9"/>
        <v>0</v>
      </c>
      <c r="Z15" s="30"/>
      <c r="AA15" s="13"/>
      <c r="AB15" s="26">
        <f t="shared" si="10"/>
        <v>0</v>
      </c>
      <c r="AC15" s="30"/>
      <c r="AD15" s="13"/>
      <c r="AE15" s="26">
        <f t="shared" si="11"/>
        <v>0</v>
      </c>
      <c r="AF15" s="30">
        <f t="shared" si="12"/>
        <v>0</v>
      </c>
      <c r="AG15" s="13">
        <f t="shared" si="0"/>
        <v>0</v>
      </c>
      <c r="AH15" s="26">
        <f t="shared" si="13"/>
        <v>0</v>
      </c>
      <c r="AI15" s="30">
        <f t="shared" si="14"/>
        <v>0</v>
      </c>
      <c r="AJ15" s="13">
        <f t="shared" si="1"/>
        <v>0</v>
      </c>
      <c r="AK15" s="26">
        <f t="shared" si="15"/>
        <v>0</v>
      </c>
      <c r="AL15" s="30">
        <f t="shared" si="16"/>
        <v>0</v>
      </c>
      <c r="AM15" s="13">
        <f t="shared" si="16"/>
        <v>0</v>
      </c>
      <c r="AN15" s="26">
        <f t="shared" si="17"/>
        <v>0</v>
      </c>
    </row>
    <row r="16" spans="1:40" x14ac:dyDescent="0.3">
      <c r="A16" s="35"/>
      <c r="B16" s="25"/>
      <c r="C16" s="13"/>
      <c r="D16" s="26">
        <f t="shared" si="2"/>
        <v>0</v>
      </c>
      <c r="E16" s="30"/>
      <c r="F16" s="13"/>
      <c r="G16" s="26">
        <f t="shared" si="3"/>
        <v>0</v>
      </c>
      <c r="H16" s="30"/>
      <c r="I16" s="13"/>
      <c r="J16" s="26">
        <f t="shared" si="4"/>
        <v>0</v>
      </c>
      <c r="K16" s="30"/>
      <c r="L16" s="13"/>
      <c r="M16" s="26">
        <f t="shared" si="5"/>
        <v>0</v>
      </c>
      <c r="N16" s="30"/>
      <c r="O16" s="13"/>
      <c r="P16" s="26">
        <f t="shared" si="6"/>
        <v>0</v>
      </c>
      <c r="Q16" s="30"/>
      <c r="R16" s="13"/>
      <c r="S16" s="26">
        <f t="shared" si="7"/>
        <v>0</v>
      </c>
      <c r="T16" s="30"/>
      <c r="U16" s="13"/>
      <c r="V16" s="26">
        <f t="shared" si="8"/>
        <v>0</v>
      </c>
      <c r="W16" s="30"/>
      <c r="X16" s="13"/>
      <c r="Y16" s="26">
        <f t="shared" si="9"/>
        <v>0</v>
      </c>
      <c r="Z16" s="30"/>
      <c r="AA16" s="13"/>
      <c r="AB16" s="26">
        <f t="shared" si="10"/>
        <v>0</v>
      </c>
      <c r="AC16" s="30"/>
      <c r="AD16" s="13"/>
      <c r="AE16" s="26">
        <f t="shared" si="11"/>
        <v>0</v>
      </c>
      <c r="AF16" s="30">
        <f t="shared" si="12"/>
        <v>0</v>
      </c>
      <c r="AG16" s="13">
        <f t="shared" si="0"/>
        <v>0</v>
      </c>
      <c r="AH16" s="26">
        <f t="shared" si="13"/>
        <v>0</v>
      </c>
      <c r="AI16" s="30">
        <f t="shared" si="14"/>
        <v>0</v>
      </c>
      <c r="AJ16" s="13">
        <f t="shared" si="1"/>
        <v>0</v>
      </c>
      <c r="AK16" s="26">
        <f t="shared" si="15"/>
        <v>0</v>
      </c>
      <c r="AL16" s="30">
        <f t="shared" si="16"/>
        <v>0</v>
      </c>
      <c r="AM16" s="13">
        <f t="shared" si="16"/>
        <v>0</v>
      </c>
      <c r="AN16" s="26">
        <f t="shared" si="17"/>
        <v>0</v>
      </c>
    </row>
    <row r="17" spans="1:40" x14ac:dyDescent="0.3">
      <c r="A17" s="35"/>
      <c r="B17" s="25"/>
      <c r="C17" s="13"/>
      <c r="D17" s="26">
        <f t="shared" si="2"/>
        <v>0</v>
      </c>
      <c r="E17" s="30"/>
      <c r="F17" s="13"/>
      <c r="G17" s="26">
        <f t="shared" si="3"/>
        <v>0</v>
      </c>
      <c r="H17" s="30"/>
      <c r="I17" s="13"/>
      <c r="J17" s="26">
        <f t="shared" si="4"/>
        <v>0</v>
      </c>
      <c r="K17" s="30"/>
      <c r="L17" s="13"/>
      <c r="M17" s="26">
        <f t="shared" si="5"/>
        <v>0</v>
      </c>
      <c r="N17" s="30"/>
      <c r="O17" s="13"/>
      <c r="P17" s="26">
        <f t="shared" si="6"/>
        <v>0</v>
      </c>
      <c r="Q17" s="30"/>
      <c r="R17" s="13"/>
      <c r="S17" s="26">
        <f t="shared" si="7"/>
        <v>0</v>
      </c>
      <c r="T17" s="30"/>
      <c r="U17" s="13"/>
      <c r="V17" s="26">
        <f t="shared" si="8"/>
        <v>0</v>
      </c>
      <c r="W17" s="30"/>
      <c r="X17" s="13"/>
      <c r="Y17" s="26">
        <f t="shared" si="9"/>
        <v>0</v>
      </c>
      <c r="Z17" s="30"/>
      <c r="AA17" s="13"/>
      <c r="AB17" s="26">
        <f t="shared" si="10"/>
        <v>0</v>
      </c>
      <c r="AC17" s="30"/>
      <c r="AD17" s="13"/>
      <c r="AE17" s="26">
        <f t="shared" si="11"/>
        <v>0</v>
      </c>
      <c r="AF17" s="30">
        <f t="shared" si="12"/>
        <v>0</v>
      </c>
      <c r="AG17" s="13">
        <f t="shared" si="0"/>
        <v>0</v>
      </c>
      <c r="AH17" s="26">
        <f t="shared" si="13"/>
        <v>0</v>
      </c>
      <c r="AI17" s="30">
        <f t="shared" si="14"/>
        <v>0</v>
      </c>
      <c r="AJ17" s="13">
        <f t="shared" si="1"/>
        <v>0</v>
      </c>
      <c r="AK17" s="26">
        <f t="shared" si="15"/>
        <v>0</v>
      </c>
      <c r="AL17" s="30">
        <f t="shared" si="16"/>
        <v>0</v>
      </c>
      <c r="AM17" s="13">
        <f t="shared" si="16"/>
        <v>0</v>
      </c>
      <c r="AN17" s="26">
        <f t="shared" si="17"/>
        <v>0</v>
      </c>
    </row>
    <row r="18" spans="1:40" x14ac:dyDescent="0.3">
      <c r="A18" s="35"/>
      <c r="B18" s="25"/>
      <c r="C18" s="13"/>
      <c r="D18" s="26">
        <f t="shared" si="2"/>
        <v>0</v>
      </c>
      <c r="E18" s="30"/>
      <c r="F18" s="13"/>
      <c r="G18" s="26">
        <f t="shared" si="3"/>
        <v>0</v>
      </c>
      <c r="H18" s="30"/>
      <c r="I18" s="13"/>
      <c r="J18" s="26">
        <f t="shared" si="4"/>
        <v>0</v>
      </c>
      <c r="K18" s="30"/>
      <c r="L18" s="13"/>
      <c r="M18" s="26">
        <f t="shared" si="5"/>
        <v>0</v>
      </c>
      <c r="N18" s="30"/>
      <c r="O18" s="13"/>
      <c r="P18" s="26">
        <f t="shared" si="6"/>
        <v>0</v>
      </c>
      <c r="Q18" s="30"/>
      <c r="R18" s="13"/>
      <c r="S18" s="26">
        <f t="shared" si="7"/>
        <v>0</v>
      </c>
      <c r="T18" s="30"/>
      <c r="U18" s="13"/>
      <c r="V18" s="26">
        <f t="shared" si="8"/>
        <v>0</v>
      </c>
      <c r="W18" s="30"/>
      <c r="X18" s="13"/>
      <c r="Y18" s="26">
        <f t="shared" si="9"/>
        <v>0</v>
      </c>
      <c r="Z18" s="30"/>
      <c r="AA18" s="13"/>
      <c r="AB18" s="26">
        <f t="shared" si="10"/>
        <v>0</v>
      </c>
      <c r="AC18" s="30"/>
      <c r="AD18" s="13"/>
      <c r="AE18" s="26">
        <f t="shared" si="11"/>
        <v>0</v>
      </c>
      <c r="AF18" s="30">
        <f t="shared" si="12"/>
        <v>0</v>
      </c>
      <c r="AG18" s="13">
        <f t="shared" si="0"/>
        <v>0</v>
      </c>
      <c r="AH18" s="26">
        <f t="shared" si="13"/>
        <v>0</v>
      </c>
      <c r="AI18" s="30">
        <f t="shared" si="14"/>
        <v>0</v>
      </c>
      <c r="AJ18" s="13">
        <f t="shared" si="1"/>
        <v>0</v>
      </c>
      <c r="AK18" s="26">
        <f t="shared" si="15"/>
        <v>0</v>
      </c>
      <c r="AL18" s="30">
        <f t="shared" si="16"/>
        <v>0</v>
      </c>
      <c r="AM18" s="13">
        <f t="shared" si="16"/>
        <v>0</v>
      </c>
      <c r="AN18" s="26">
        <f t="shared" si="17"/>
        <v>0</v>
      </c>
    </row>
    <row r="19" spans="1:40" x14ac:dyDescent="0.3">
      <c r="A19" s="35"/>
      <c r="B19" s="25"/>
      <c r="C19" s="13"/>
      <c r="D19" s="26">
        <f t="shared" si="2"/>
        <v>0</v>
      </c>
      <c r="E19" s="30"/>
      <c r="F19" s="13"/>
      <c r="G19" s="26">
        <f t="shared" si="3"/>
        <v>0</v>
      </c>
      <c r="H19" s="30"/>
      <c r="I19" s="13"/>
      <c r="J19" s="26">
        <f t="shared" si="4"/>
        <v>0</v>
      </c>
      <c r="K19" s="30"/>
      <c r="L19" s="13"/>
      <c r="M19" s="26">
        <f t="shared" si="5"/>
        <v>0</v>
      </c>
      <c r="N19" s="30"/>
      <c r="O19" s="13"/>
      <c r="P19" s="26">
        <f t="shared" si="6"/>
        <v>0</v>
      </c>
      <c r="Q19" s="30"/>
      <c r="R19" s="13"/>
      <c r="S19" s="26">
        <f t="shared" si="7"/>
        <v>0</v>
      </c>
      <c r="T19" s="30"/>
      <c r="U19" s="13"/>
      <c r="V19" s="26">
        <f t="shared" si="8"/>
        <v>0</v>
      </c>
      <c r="W19" s="30"/>
      <c r="X19" s="13"/>
      <c r="Y19" s="26">
        <f t="shared" si="9"/>
        <v>0</v>
      </c>
      <c r="Z19" s="30"/>
      <c r="AA19" s="13"/>
      <c r="AB19" s="26">
        <f t="shared" si="10"/>
        <v>0</v>
      </c>
      <c r="AC19" s="30"/>
      <c r="AD19" s="13"/>
      <c r="AE19" s="26">
        <f t="shared" si="11"/>
        <v>0</v>
      </c>
      <c r="AF19" s="30">
        <f t="shared" si="12"/>
        <v>0</v>
      </c>
      <c r="AG19" s="13">
        <f t="shared" si="0"/>
        <v>0</v>
      </c>
      <c r="AH19" s="26">
        <f t="shared" si="13"/>
        <v>0</v>
      </c>
      <c r="AI19" s="30">
        <f t="shared" si="14"/>
        <v>0</v>
      </c>
      <c r="AJ19" s="13">
        <f t="shared" si="1"/>
        <v>0</v>
      </c>
      <c r="AK19" s="26">
        <f t="shared" si="15"/>
        <v>0</v>
      </c>
      <c r="AL19" s="30">
        <f t="shared" si="16"/>
        <v>0</v>
      </c>
      <c r="AM19" s="13">
        <f t="shared" si="16"/>
        <v>0</v>
      </c>
      <c r="AN19" s="26">
        <f t="shared" si="17"/>
        <v>0</v>
      </c>
    </row>
    <row r="20" spans="1:40" x14ac:dyDescent="0.3">
      <c r="A20" s="35"/>
      <c r="B20" s="25"/>
      <c r="C20" s="13"/>
      <c r="D20" s="26">
        <f t="shared" si="2"/>
        <v>0</v>
      </c>
      <c r="E20" s="30"/>
      <c r="F20" s="13"/>
      <c r="G20" s="26">
        <f t="shared" si="3"/>
        <v>0</v>
      </c>
      <c r="H20" s="30"/>
      <c r="I20" s="13"/>
      <c r="J20" s="26">
        <f t="shared" si="4"/>
        <v>0</v>
      </c>
      <c r="K20" s="30"/>
      <c r="L20" s="13"/>
      <c r="M20" s="26">
        <f t="shared" si="5"/>
        <v>0</v>
      </c>
      <c r="N20" s="30"/>
      <c r="O20" s="13"/>
      <c r="P20" s="26">
        <f t="shared" si="6"/>
        <v>0</v>
      </c>
      <c r="Q20" s="30"/>
      <c r="R20" s="13"/>
      <c r="S20" s="26">
        <f t="shared" si="7"/>
        <v>0</v>
      </c>
      <c r="T20" s="30"/>
      <c r="U20" s="13"/>
      <c r="V20" s="26">
        <f t="shared" si="8"/>
        <v>0</v>
      </c>
      <c r="W20" s="30"/>
      <c r="X20" s="13"/>
      <c r="Y20" s="26">
        <f t="shared" si="9"/>
        <v>0</v>
      </c>
      <c r="Z20" s="30"/>
      <c r="AA20" s="13"/>
      <c r="AB20" s="26">
        <f t="shared" si="10"/>
        <v>0</v>
      </c>
      <c r="AC20" s="30"/>
      <c r="AD20" s="13"/>
      <c r="AE20" s="26">
        <f t="shared" si="11"/>
        <v>0</v>
      </c>
      <c r="AF20" s="30">
        <f t="shared" si="12"/>
        <v>0</v>
      </c>
      <c r="AG20" s="13">
        <f t="shared" si="0"/>
        <v>0</v>
      </c>
      <c r="AH20" s="26">
        <f t="shared" si="13"/>
        <v>0</v>
      </c>
      <c r="AI20" s="30">
        <f t="shared" si="14"/>
        <v>0</v>
      </c>
      <c r="AJ20" s="13">
        <f t="shared" si="1"/>
        <v>0</v>
      </c>
      <c r="AK20" s="26">
        <f t="shared" si="15"/>
        <v>0</v>
      </c>
      <c r="AL20" s="30">
        <f t="shared" si="16"/>
        <v>0</v>
      </c>
      <c r="AM20" s="13">
        <f t="shared" si="16"/>
        <v>0</v>
      </c>
      <c r="AN20" s="26">
        <f t="shared" si="17"/>
        <v>0</v>
      </c>
    </row>
    <row r="21" spans="1:40" x14ac:dyDescent="0.3">
      <c r="A21" s="35"/>
      <c r="B21" s="25"/>
      <c r="C21" s="13"/>
      <c r="D21" s="26">
        <f t="shared" si="2"/>
        <v>0</v>
      </c>
      <c r="E21" s="30"/>
      <c r="F21" s="13"/>
      <c r="G21" s="26">
        <f t="shared" si="3"/>
        <v>0</v>
      </c>
      <c r="H21" s="30"/>
      <c r="I21" s="13"/>
      <c r="J21" s="26">
        <f t="shared" si="4"/>
        <v>0</v>
      </c>
      <c r="K21" s="30"/>
      <c r="L21" s="13"/>
      <c r="M21" s="26">
        <f t="shared" si="5"/>
        <v>0</v>
      </c>
      <c r="N21" s="30"/>
      <c r="O21" s="13"/>
      <c r="P21" s="26">
        <f t="shared" si="6"/>
        <v>0</v>
      </c>
      <c r="Q21" s="30"/>
      <c r="R21" s="13"/>
      <c r="S21" s="26">
        <f t="shared" si="7"/>
        <v>0</v>
      </c>
      <c r="T21" s="30"/>
      <c r="U21" s="13"/>
      <c r="V21" s="26">
        <f t="shared" si="8"/>
        <v>0</v>
      </c>
      <c r="W21" s="30"/>
      <c r="X21" s="13"/>
      <c r="Y21" s="26">
        <f t="shared" si="9"/>
        <v>0</v>
      </c>
      <c r="Z21" s="30"/>
      <c r="AA21" s="13"/>
      <c r="AB21" s="26">
        <f t="shared" si="10"/>
        <v>0</v>
      </c>
      <c r="AC21" s="30"/>
      <c r="AD21" s="13"/>
      <c r="AE21" s="26">
        <f t="shared" si="11"/>
        <v>0</v>
      </c>
      <c r="AF21" s="30">
        <f t="shared" si="12"/>
        <v>0</v>
      </c>
      <c r="AG21" s="13">
        <f t="shared" si="0"/>
        <v>0</v>
      </c>
      <c r="AH21" s="26">
        <f t="shared" si="13"/>
        <v>0</v>
      </c>
      <c r="AI21" s="30">
        <f t="shared" si="14"/>
        <v>0</v>
      </c>
      <c r="AJ21" s="13">
        <f t="shared" si="1"/>
        <v>0</v>
      </c>
      <c r="AK21" s="26">
        <f t="shared" si="15"/>
        <v>0</v>
      </c>
      <c r="AL21" s="30">
        <f t="shared" si="16"/>
        <v>0</v>
      </c>
      <c r="AM21" s="13">
        <f t="shared" si="16"/>
        <v>0</v>
      </c>
      <c r="AN21" s="26">
        <f t="shared" si="17"/>
        <v>0</v>
      </c>
    </row>
    <row r="22" spans="1:40" x14ac:dyDescent="0.3">
      <c r="A22" s="35"/>
      <c r="B22" s="25"/>
      <c r="C22" s="13"/>
      <c r="D22" s="26">
        <f t="shared" si="2"/>
        <v>0</v>
      </c>
      <c r="E22" s="30"/>
      <c r="F22" s="13"/>
      <c r="G22" s="26">
        <f t="shared" si="3"/>
        <v>0</v>
      </c>
      <c r="H22" s="30"/>
      <c r="I22" s="13"/>
      <c r="J22" s="26">
        <f t="shared" si="4"/>
        <v>0</v>
      </c>
      <c r="K22" s="30"/>
      <c r="L22" s="13"/>
      <c r="M22" s="26">
        <f t="shared" si="5"/>
        <v>0</v>
      </c>
      <c r="N22" s="30"/>
      <c r="O22" s="13"/>
      <c r="P22" s="26">
        <f t="shared" si="6"/>
        <v>0</v>
      </c>
      <c r="Q22" s="30"/>
      <c r="R22" s="13"/>
      <c r="S22" s="26">
        <f t="shared" si="7"/>
        <v>0</v>
      </c>
      <c r="T22" s="30"/>
      <c r="U22" s="13"/>
      <c r="V22" s="26">
        <f t="shared" si="8"/>
        <v>0</v>
      </c>
      <c r="W22" s="30"/>
      <c r="X22" s="13"/>
      <c r="Y22" s="26">
        <f t="shared" si="9"/>
        <v>0</v>
      </c>
      <c r="Z22" s="30"/>
      <c r="AA22" s="13"/>
      <c r="AB22" s="26">
        <f t="shared" si="10"/>
        <v>0</v>
      </c>
      <c r="AC22" s="30"/>
      <c r="AD22" s="13"/>
      <c r="AE22" s="26">
        <f t="shared" si="11"/>
        <v>0</v>
      </c>
      <c r="AF22" s="30">
        <f t="shared" si="12"/>
        <v>0</v>
      </c>
      <c r="AG22" s="13">
        <f t="shared" si="0"/>
        <v>0</v>
      </c>
      <c r="AH22" s="26">
        <f t="shared" si="13"/>
        <v>0</v>
      </c>
      <c r="AI22" s="30">
        <f t="shared" si="14"/>
        <v>0</v>
      </c>
      <c r="AJ22" s="13">
        <f t="shared" si="1"/>
        <v>0</v>
      </c>
      <c r="AK22" s="26">
        <f t="shared" si="15"/>
        <v>0</v>
      </c>
      <c r="AL22" s="30">
        <f t="shared" si="16"/>
        <v>0</v>
      </c>
      <c r="AM22" s="13">
        <f t="shared" si="16"/>
        <v>0</v>
      </c>
      <c r="AN22" s="26">
        <f t="shared" si="17"/>
        <v>0</v>
      </c>
    </row>
    <row r="23" spans="1:40" x14ac:dyDescent="0.3">
      <c r="A23" s="35"/>
      <c r="B23" s="25"/>
      <c r="C23" s="13"/>
      <c r="D23" s="26">
        <f t="shared" si="2"/>
        <v>0</v>
      </c>
      <c r="E23" s="30"/>
      <c r="F23" s="13"/>
      <c r="G23" s="26">
        <f t="shared" si="3"/>
        <v>0</v>
      </c>
      <c r="H23" s="30"/>
      <c r="I23" s="13"/>
      <c r="J23" s="26">
        <f t="shared" si="4"/>
        <v>0</v>
      </c>
      <c r="K23" s="30"/>
      <c r="L23" s="13"/>
      <c r="M23" s="26">
        <f t="shared" si="5"/>
        <v>0</v>
      </c>
      <c r="N23" s="30"/>
      <c r="O23" s="13"/>
      <c r="P23" s="26">
        <f t="shared" si="6"/>
        <v>0</v>
      </c>
      <c r="Q23" s="30"/>
      <c r="R23" s="13"/>
      <c r="S23" s="26">
        <f t="shared" si="7"/>
        <v>0</v>
      </c>
      <c r="T23" s="30"/>
      <c r="U23" s="13"/>
      <c r="V23" s="26">
        <f t="shared" si="8"/>
        <v>0</v>
      </c>
      <c r="W23" s="30"/>
      <c r="X23" s="13"/>
      <c r="Y23" s="26">
        <f t="shared" si="9"/>
        <v>0</v>
      </c>
      <c r="Z23" s="30"/>
      <c r="AA23" s="13"/>
      <c r="AB23" s="26">
        <f t="shared" si="10"/>
        <v>0</v>
      </c>
      <c r="AC23" s="30"/>
      <c r="AD23" s="13"/>
      <c r="AE23" s="26">
        <f t="shared" si="11"/>
        <v>0</v>
      </c>
      <c r="AF23" s="30">
        <f t="shared" si="12"/>
        <v>0</v>
      </c>
      <c r="AG23" s="13">
        <f t="shared" si="0"/>
        <v>0</v>
      </c>
      <c r="AH23" s="26">
        <f t="shared" si="13"/>
        <v>0</v>
      </c>
      <c r="AI23" s="30">
        <f t="shared" si="14"/>
        <v>0</v>
      </c>
      <c r="AJ23" s="13">
        <f t="shared" si="1"/>
        <v>0</v>
      </c>
      <c r="AK23" s="26">
        <f t="shared" si="15"/>
        <v>0</v>
      </c>
      <c r="AL23" s="30">
        <f t="shared" si="16"/>
        <v>0</v>
      </c>
      <c r="AM23" s="13">
        <f t="shared" si="16"/>
        <v>0</v>
      </c>
      <c r="AN23" s="26">
        <f t="shared" si="17"/>
        <v>0</v>
      </c>
    </row>
    <row r="24" spans="1:40" x14ac:dyDescent="0.3">
      <c r="A24" s="35"/>
      <c r="B24" s="25"/>
      <c r="C24" s="13"/>
      <c r="D24" s="26">
        <f t="shared" si="2"/>
        <v>0</v>
      </c>
      <c r="E24" s="30"/>
      <c r="F24" s="13"/>
      <c r="G24" s="26">
        <f t="shared" si="3"/>
        <v>0</v>
      </c>
      <c r="H24" s="30"/>
      <c r="I24" s="13"/>
      <c r="J24" s="26">
        <f t="shared" si="4"/>
        <v>0</v>
      </c>
      <c r="K24" s="30"/>
      <c r="L24" s="13"/>
      <c r="M24" s="26">
        <f t="shared" si="5"/>
        <v>0</v>
      </c>
      <c r="N24" s="30"/>
      <c r="O24" s="13"/>
      <c r="P24" s="26">
        <f t="shared" si="6"/>
        <v>0</v>
      </c>
      <c r="Q24" s="30"/>
      <c r="R24" s="13"/>
      <c r="S24" s="26">
        <f t="shared" si="7"/>
        <v>0</v>
      </c>
      <c r="T24" s="30"/>
      <c r="U24" s="13"/>
      <c r="V24" s="26">
        <f t="shared" si="8"/>
        <v>0</v>
      </c>
      <c r="W24" s="30"/>
      <c r="X24" s="13"/>
      <c r="Y24" s="26">
        <f t="shared" si="9"/>
        <v>0</v>
      </c>
      <c r="Z24" s="30"/>
      <c r="AA24" s="13"/>
      <c r="AB24" s="26">
        <f t="shared" si="10"/>
        <v>0</v>
      </c>
      <c r="AC24" s="30"/>
      <c r="AD24" s="13"/>
      <c r="AE24" s="26">
        <f t="shared" si="11"/>
        <v>0</v>
      </c>
      <c r="AF24" s="30">
        <f t="shared" si="12"/>
        <v>0</v>
      </c>
      <c r="AG24" s="13">
        <f t="shared" si="0"/>
        <v>0</v>
      </c>
      <c r="AH24" s="26">
        <f t="shared" si="13"/>
        <v>0</v>
      </c>
      <c r="AI24" s="30">
        <f t="shared" si="14"/>
        <v>0</v>
      </c>
      <c r="AJ24" s="13">
        <f t="shared" si="1"/>
        <v>0</v>
      </c>
      <c r="AK24" s="26">
        <f t="shared" si="15"/>
        <v>0</v>
      </c>
      <c r="AL24" s="30">
        <f t="shared" si="16"/>
        <v>0</v>
      </c>
      <c r="AM24" s="13">
        <f t="shared" si="16"/>
        <v>0</v>
      </c>
      <c r="AN24" s="26">
        <f t="shared" si="17"/>
        <v>0</v>
      </c>
    </row>
    <row r="25" spans="1:40" x14ac:dyDescent="0.3">
      <c r="A25" s="35"/>
      <c r="B25" s="25"/>
      <c r="C25" s="13"/>
      <c r="D25" s="26">
        <f t="shared" si="2"/>
        <v>0</v>
      </c>
      <c r="E25" s="30"/>
      <c r="F25" s="13"/>
      <c r="G25" s="26">
        <f t="shared" si="3"/>
        <v>0</v>
      </c>
      <c r="H25" s="30"/>
      <c r="I25" s="13"/>
      <c r="J25" s="26">
        <f t="shared" si="4"/>
        <v>0</v>
      </c>
      <c r="K25" s="30"/>
      <c r="L25" s="13"/>
      <c r="M25" s="26">
        <f t="shared" si="5"/>
        <v>0</v>
      </c>
      <c r="N25" s="30"/>
      <c r="O25" s="13"/>
      <c r="P25" s="26">
        <f t="shared" si="6"/>
        <v>0</v>
      </c>
      <c r="Q25" s="30"/>
      <c r="R25" s="13"/>
      <c r="S25" s="26">
        <f t="shared" si="7"/>
        <v>0</v>
      </c>
      <c r="T25" s="30"/>
      <c r="U25" s="13"/>
      <c r="V25" s="26">
        <f t="shared" si="8"/>
        <v>0</v>
      </c>
      <c r="W25" s="30"/>
      <c r="X25" s="13"/>
      <c r="Y25" s="26">
        <f t="shared" si="9"/>
        <v>0</v>
      </c>
      <c r="Z25" s="30"/>
      <c r="AA25" s="13"/>
      <c r="AB25" s="26">
        <f t="shared" si="10"/>
        <v>0</v>
      </c>
      <c r="AC25" s="30"/>
      <c r="AD25" s="13"/>
      <c r="AE25" s="26">
        <f t="shared" si="11"/>
        <v>0</v>
      </c>
      <c r="AF25" s="30">
        <f t="shared" si="12"/>
        <v>0</v>
      </c>
      <c r="AG25" s="13">
        <f t="shared" si="0"/>
        <v>0</v>
      </c>
      <c r="AH25" s="26">
        <f t="shared" si="13"/>
        <v>0</v>
      </c>
      <c r="AI25" s="30">
        <f t="shared" si="14"/>
        <v>0</v>
      </c>
      <c r="AJ25" s="13">
        <f t="shared" si="1"/>
        <v>0</v>
      </c>
      <c r="AK25" s="26">
        <f t="shared" si="15"/>
        <v>0</v>
      </c>
      <c r="AL25" s="30">
        <f t="shared" si="16"/>
        <v>0</v>
      </c>
      <c r="AM25" s="13">
        <f t="shared" si="16"/>
        <v>0</v>
      </c>
      <c r="AN25" s="26">
        <f t="shared" si="17"/>
        <v>0</v>
      </c>
    </row>
    <row r="26" spans="1:40" x14ac:dyDescent="0.3">
      <c r="A26" s="35"/>
      <c r="B26" s="25"/>
      <c r="C26" s="13"/>
      <c r="D26" s="26">
        <f t="shared" si="2"/>
        <v>0</v>
      </c>
      <c r="E26" s="30"/>
      <c r="F26" s="13"/>
      <c r="G26" s="26">
        <f t="shared" si="3"/>
        <v>0</v>
      </c>
      <c r="H26" s="30"/>
      <c r="I26" s="13"/>
      <c r="J26" s="26">
        <f t="shared" si="4"/>
        <v>0</v>
      </c>
      <c r="K26" s="30"/>
      <c r="L26" s="13"/>
      <c r="M26" s="26">
        <f t="shared" si="5"/>
        <v>0</v>
      </c>
      <c r="N26" s="30"/>
      <c r="O26" s="13"/>
      <c r="P26" s="26">
        <f t="shared" si="6"/>
        <v>0</v>
      </c>
      <c r="Q26" s="30"/>
      <c r="R26" s="13"/>
      <c r="S26" s="26">
        <f t="shared" si="7"/>
        <v>0</v>
      </c>
      <c r="T26" s="30"/>
      <c r="U26" s="13"/>
      <c r="V26" s="26">
        <f t="shared" si="8"/>
        <v>0</v>
      </c>
      <c r="W26" s="30"/>
      <c r="X26" s="13"/>
      <c r="Y26" s="26">
        <f t="shared" si="9"/>
        <v>0</v>
      </c>
      <c r="Z26" s="30"/>
      <c r="AA26" s="13"/>
      <c r="AB26" s="26">
        <f t="shared" si="10"/>
        <v>0</v>
      </c>
      <c r="AC26" s="30"/>
      <c r="AD26" s="13"/>
      <c r="AE26" s="26">
        <f t="shared" si="11"/>
        <v>0</v>
      </c>
      <c r="AF26" s="30">
        <f t="shared" si="12"/>
        <v>0</v>
      </c>
      <c r="AG26" s="13">
        <f t="shared" si="0"/>
        <v>0</v>
      </c>
      <c r="AH26" s="26">
        <f t="shared" si="13"/>
        <v>0</v>
      </c>
      <c r="AI26" s="30">
        <f t="shared" si="14"/>
        <v>0</v>
      </c>
      <c r="AJ26" s="13">
        <f t="shared" si="1"/>
        <v>0</v>
      </c>
      <c r="AK26" s="26">
        <f t="shared" si="15"/>
        <v>0</v>
      </c>
      <c r="AL26" s="30">
        <f t="shared" si="16"/>
        <v>0</v>
      </c>
      <c r="AM26" s="13">
        <f t="shared" si="16"/>
        <v>0</v>
      </c>
      <c r="AN26" s="26">
        <f t="shared" si="17"/>
        <v>0</v>
      </c>
    </row>
    <row r="27" spans="1:40" x14ac:dyDescent="0.3">
      <c r="A27" s="35"/>
      <c r="B27" s="25"/>
      <c r="C27" s="13"/>
      <c r="D27" s="26">
        <f t="shared" si="2"/>
        <v>0</v>
      </c>
      <c r="E27" s="30"/>
      <c r="F27" s="13"/>
      <c r="G27" s="26">
        <f t="shared" si="3"/>
        <v>0</v>
      </c>
      <c r="H27" s="30"/>
      <c r="I27" s="13"/>
      <c r="J27" s="26">
        <f t="shared" si="4"/>
        <v>0</v>
      </c>
      <c r="K27" s="30"/>
      <c r="L27" s="13"/>
      <c r="M27" s="26">
        <f t="shared" si="5"/>
        <v>0</v>
      </c>
      <c r="N27" s="30"/>
      <c r="O27" s="13"/>
      <c r="P27" s="26">
        <f t="shared" si="6"/>
        <v>0</v>
      </c>
      <c r="Q27" s="30"/>
      <c r="R27" s="13"/>
      <c r="S27" s="26">
        <f t="shared" si="7"/>
        <v>0</v>
      </c>
      <c r="T27" s="30"/>
      <c r="U27" s="13"/>
      <c r="V27" s="26">
        <f t="shared" si="8"/>
        <v>0</v>
      </c>
      <c r="W27" s="30"/>
      <c r="X27" s="13"/>
      <c r="Y27" s="26">
        <f t="shared" si="9"/>
        <v>0</v>
      </c>
      <c r="Z27" s="30"/>
      <c r="AA27" s="13"/>
      <c r="AB27" s="26">
        <f t="shared" si="10"/>
        <v>0</v>
      </c>
      <c r="AC27" s="30"/>
      <c r="AD27" s="13"/>
      <c r="AE27" s="26">
        <f t="shared" si="11"/>
        <v>0</v>
      </c>
      <c r="AF27" s="30">
        <f t="shared" si="12"/>
        <v>0</v>
      </c>
      <c r="AG27" s="13">
        <f t="shared" si="0"/>
        <v>0</v>
      </c>
      <c r="AH27" s="26">
        <f t="shared" si="13"/>
        <v>0</v>
      </c>
      <c r="AI27" s="30">
        <f t="shared" si="14"/>
        <v>0</v>
      </c>
      <c r="AJ27" s="13">
        <f t="shared" si="1"/>
        <v>0</v>
      </c>
      <c r="AK27" s="26">
        <f t="shared" si="15"/>
        <v>0</v>
      </c>
      <c r="AL27" s="30">
        <f t="shared" si="16"/>
        <v>0</v>
      </c>
      <c r="AM27" s="13">
        <f t="shared" si="16"/>
        <v>0</v>
      </c>
      <c r="AN27" s="26">
        <f t="shared" si="17"/>
        <v>0</v>
      </c>
    </row>
    <row r="28" spans="1:40" x14ac:dyDescent="0.3">
      <c r="A28" s="35"/>
      <c r="B28" s="25"/>
      <c r="C28" s="13"/>
      <c r="D28" s="26">
        <f t="shared" si="2"/>
        <v>0</v>
      </c>
      <c r="E28" s="30"/>
      <c r="F28" s="13"/>
      <c r="G28" s="26">
        <f t="shared" si="3"/>
        <v>0</v>
      </c>
      <c r="H28" s="30"/>
      <c r="I28" s="13"/>
      <c r="J28" s="26">
        <f t="shared" si="4"/>
        <v>0</v>
      </c>
      <c r="K28" s="30"/>
      <c r="L28" s="13"/>
      <c r="M28" s="26">
        <f t="shared" si="5"/>
        <v>0</v>
      </c>
      <c r="N28" s="30"/>
      <c r="O28" s="13"/>
      <c r="P28" s="26">
        <f t="shared" si="6"/>
        <v>0</v>
      </c>
      <c r="Q28" s="30"/>
      <c r="R28" s="13"/>
      <c r="S28" s="26">
        <f t="shared" si="7"/>
        <v>0</v>
      </c>
      <c r="T28" s="30"/>
      <c r="U28" s="13"/>
      <c r="V28" s="26">
        <f t="shared" si="8"/>
        <v>0</v>
      </c>
      <c r="W28" s="30"/>
      <c r="X28" s="13"/>
      <c r="Y28" s="26">
        <f t="shared" si="9"/>
        <v>0</v>
      </c>
      <c r="Z28" s="30"/>
      <c r="AA28" s="13"/>
      <c r="AB28" s="26">
        <f t="shared" si="10"/>
        <v>0</v>
      </c>
      <c r="AC28" s="30"/>
      <c r="AD28" s="13"/>
      <c r="AE28" s="26">
        <f t="shared" si="11"/>
        <v>0</v>
      </c>
      <c r="AF28" s="30">
        <f t="shared" si="12"/>
        <v>0</v>
      </c>
      <c r="AG28" s="13">
        <f t="shared" si="0"/>
        <v>0</v>
      </c>
      <c r="AH28" s="26">
        <f t="shared" si="13"/>
        <v>0</v>
      </c>
      <c r="AI28" s="30">
        <f t="shared" si="14"/>
        <v>0</v>
      </c>
      <c r="AJ28" s="13">
        <f t="shared" si="1"/>
        <v>0</v>
      </c>
      <c r="AK28" s="26">
        <f t="shared" si="15"/>
        <v>0</v>
      </c>
      <c r="AL28" s="30">
        <f t="shared" si="16"/>
        <v>0</v>
      </c>
      <c r="AM28" s="13">
        <f t="shared" si="16"/>
        <v>0</v>
      </c>
      <c r="AN28" s="26">
        <f t="shared" si="17"/>
        <v>0</v>
      </c>
    </row>
    <row r="29" spans="1:40" x14ac:dyDescent="0.3">
      <c r="A29" s="35"/>
      <c r="B29" s="25"/>
      <c r="C29" s="13"/>
      <c r="D29" s="26">
        <f t="shared" si="2"/>
        <v>0</v>
      </c>
      <c r="E29" s="30"/>
      <c r="F29" s="13"/>
      <c r="G29" s="26">
        <f t="shared" si="3"/>
        <v>0</v>
      </c>
      <c r="H29" s="30"/>
      <c r="I29" s="13"/>
      <c r="J29" s="26">
        <f t="shared" si="4"/>
        <v>0</v>
      </c>
      <c r="K29" s="30"/>
      <c r="L29" s="13"/>
      <c r="M29" s="26">
        <f t="shared" si="5"/>
        <v>0</v>
      </c>
      <c r="N29" s="30"/>
      <c r="O29" s="13"/>
      <c r="P29" s="26">
        <f t="shared" si="6"/>
        <v>0</v>
      </c>
      <c r="Q29" s="30"/>
      <c r="R29" s="13"/>
      <c r="S29" s="26">
        <f t="shared" si="7"/>
        <v>0</v>
      </c>
      <c r="T29" s="30"/>
      <c r="U29" s="13"/>
      <c r="V29" s="26">
        <f t="shared" si="8"/>
        <v>0</v>
      </c>
      <c r="W29" s="30"/>
      <c r="X29" s="13"/>
      <c r="Y29" s="26">
        <f t="shared" si="9"/>
        <v>0</v>
      </c>
      <c r="Z29" s="30"/>
      <c r="AA29" s="13"/>
      <c r="AB29" s="26">
        <f t="shared" si="10"/>
        <v>0</v>
      </c>
      <c r="AC29" s="30"/>
      <c r="AD29" s="13"/>
      <c r="AE29" s="26">
        <f t="shared" si="11"/>
        <v>0</v>
      </c>
      <c r="AF29" s="30">
        <f t="shared" si="12"/>
        <v>0</v>
      </c>
      <c r="AG29" s="13">
        <f t="shared" si="0"/>
        <v>0</v>
      </c>
      <c r="AH29" s="26">
        <f t="shared" si="13"/>
        <v>0</v>
      </c>
      <c r="AI29" s="30">
        <f t="shared" si="14"/>
        <v>0</v>
      </c>
      <c r="AJ29" s="13">
        <f t="shared" si="1"/>
        <v>0</v>
      </c>
      <c r="AK29" s="26">
        <f t="shared" si="15"/>
        <v>0</v>
      </c>
      <c r="AL29" s="30">
        <f t="shared" si="16"/>
        <v>0</v>
      </c>
      <c r="AM29" s="13">
        <f t="shared" si="16"/>
        <v>0</v>
      </c>
      <c r="AN29" s="26">
        <f t="shared" si="17"/>
        <v>0</v>
      </c>
    </row>
    <row r="30" spans="1:40" x14ac:dyDescent="0.3">
      <c r="A30" s="35"/>
      <c r="B30" s="25"/>
      <c r="C30" s="13"/>
      <c r="D30" s="26">
        <f t="shared" si="2"/>
        <v>0</v>
      </c>
      <c r="E30" s="30"/>
      <c r="F30" s="13"/>
      <c r="G30" s="26">
        <f t="shared" si="3"/>
        <v>0</v>
      </c>
      <c r="H30" s="30"/>
      <c r="I30" s="13"/>
      <c r="J30" s="26">
        <f t="shared" si="4"/>
        <v>0</v>
      </c>
      <c r="K30" s="30"/>
      <c r="L30" s="13"/>
      <c r="M30" s="26">
        <f t="shared" si="5"/>
        <v>0</v>
      </c>
      <c r="N30" s="30"/>
      <c r="O30" s="13"/>
      <c r="P30" s="26">
        <f t="shared" si="6"/>
        <v>0</v>
      </c>
      <c r="Q30" s="30"/>
      <c r="R30" s="13"/>
      <c r="S30" s="26">
        <f t="shared" si="7"/>
        <v>0</v>
      </c>
      <c r="T30" s="30"/>
      <c r="U30" s="13"/>
      <c r="V30" s="26">
        <f t="shared" si="8"/>
        <v>0</v>
      </c>
      <c r="W30" s="30"/>
      <c r="X30" s="13"/>
      <c r="Y30" s="26">
        <f t="shared" si="9"/>
        <v>0</v>
      </c>
      <c r="Z30" s="30"/>
      <c r="AA30" s="13"/>
      <c r="AB30" s="26">
        <f t="shared" si="10"/>
        <v>0</v>
      </c>
      <c r="AC30" s="30"/>
      <c r="AD30" s="13"/>
      <c r="AE30" s="26">
        <f t="shared" si="11"/>
        <v>0</v>
      </c>
      <c r="AF30" s="30">
        <f t="shared" si="12"/>
        <v>0</v>
      </c>
      <c r="AG30" s="13">
        <f t="shared" si="0"/>
        <v>0</v>
      </c>
      <c r="AH30" s="26">
        <f t="shared" si="13"/>
        <v>0</v>
      </c>
      <c r="AI30" s="30">
        <f t="shared" si="14"/>
        <v>0</v>
      </c>
      <c r="AJ30" s="13">
        <f t="shared" si="1"/>
        <v>0</v>
      </c>
      <c r="AK30" s="26">
        <f t="shared" si="15"/>
        <v>0</v>
      </c>
      <c r="AL30" s="30">
        <f t="shared" si="16"/>
        <v>0</v>
      </c>
      <c r="AM30" s="13">
        <f t="shared" si="16"/>
        <v>0</v>
      </c>
      <c r="AN30" s="26">
        <f t="shared" si="17"/>
        <v>0</v>
      </c>
    </row>
    <row r="31" spans="1:40" x14ac:dyDescent="0.3">
      <c r="A31" s="35"/>
      <c r="B31" s="25"/>
      <c r="C31" s="13"/>
      <c r="D31" s="26">
        <f t="shared" si="2"/>
        <v>0</v>
      </c>
      <c r="E31" s="30"/>
      <c r="F31" s="13"/>
      <c r="G31" s="26">
        <f t="shared" si="3"/>
        <v>0</v>
      </c>
      <c r="H31" s="30"/>
      <c r="I31" s="13"/>
      <c r="J31" s="26">
        <f t="shared" si="4"/>
        <v>0</v>
      </c>
      <c r="K31" s="30"/>
      <c r="L31" s="13"/>
      <c r="M31" s="26">
        <f t="shared" si="5"/>
        <v>0</v>
      </c>
      <c r="N31" s="30"/>
      <c r="O31" s="13"/>
      <c r="P31" s="26">
        <f t="shared" si="6"/>
        <v>0</v>
      </c>
      <c r="Q31" s="30"/>
      <c r="R31" s="13"/>
      <c r="S31" s="26">
        <f t="shared" si="7"/>
        <v>0</v>
      </c>
      <c r="T31" s="30"/>
      <c r="U31" s="13"/>
      <c r="V31" s="26">
        <f t="shared" si="8"/>
        <v>0</v>
      </c>
      <c r="W31" s="30"/>
      <c r="X31" s="13"/>
      <c r="Y31" s="26">
        <f t="shared" si="9"/>
        <v>0</v>
      </c>
      <c r="Z31" s="30"/>
      <c r="AA31" s="13"/>
      <c r="AB31" s="26">
        <f t="shared" si="10"/>
        <v>0</v>
      </c>
      <c r="AC31" s="30"/>
      <c r="AD31" s="13"/>
      <c r="AE31" s="26">
        <f t="shared" si="11"/>
        <v>0</v>
      </c>
      <c r="AF31" s="30">
        <f t="shared" si="12"/>
        <v>0</v>
      </c>
      <c r="AG31" s="13">
        <f t="shared" si="0"/>
        <v>0</v>
      </c>
      <c r="AH31" s="26">
        <f t="shared" si="13"/>
        <v>0</v>
      </c>
      <c r="AI31" s="30">
        <f t="shared" si="14"/>
        <v>0</v>
      </c>
      <c r="AJ31" s="13">
        <f t="shared" si="1"/>
        <v>0</v>
      </c>
      <c r="AK31" s="26">
        <f t="shared" si="15"/>
        <v>0</v>
      </c>
      <c r="AL31" s="30">
        <f t="shared" si="16"/>
        <v>0</v>
      </c>
      <c r="AM31" s="13">
        <f t="shared" si="16"/>
        <v>0</v>
      </c>
      <c r="AN31" s="26">
        <f t="shared" si="17"/>
        <v>0</v>
      </c>
    </row>
    <row r="32" spans="1:40" x14ac:dyDescent="0.3">
      <c r="A32" s="58"/>
      <c r="B32" s="59"/>
      <c r="C32" s="60"/>
      <c r="D32" s="61">
        <f t="shared" si="2"/>
        <v>0</v>
      </c>
      <c r="E32" s="62"/>
      <c r="F32" s="60"/>
      <c r="G32" s="61">
        <f t="shared" si="3"/>
        <v>0</v>
      </c>
      <c r="H32" s="62"/>
      <c r="I32" s="60"/>
      <c r="J32" s="61">
        <f t="shared" si="4"/>
        <v>0</v>
      </c>
      <c r="K32" s="62"/>
      <c r="L32" s="60"/>
      <c r="M32" s="61">
        <f t="shared" si="5"/>
        <v>0</v>
      </c>
      <c r="N32" s="62"/>
      <c r="O32" s="60"/>
      <c r="P32" s="61">
        <f t="shared" si="6"/>
        <v>0</v>
      </c>
      <c r="Q32" s="62"/>
      <c r="R32" s="60"/>
      <c r="S32" s="61">
        <f t="shared" si="7"/>
        <v>0</v>
      </c>
      <c r="T32" s="62"/>
      <c r="U32" s="60"/>
      <c r="V32" s="61">
        <f t="shared" si="8"/>
        <v>0</v>
      </c>
      <c r="W32" s="62"/>
      <c r="X32" s="60"/>
      <c r="Y32" s="61">
        <f t="shared" si="9"/>
        <v>0</v>
      </c>
      <c r="Z32" s="62"/>
      <c r="AA32" s="60"/>
      <c r="AB32" s="61">
        <f t="shared" si="10"/>
        <v>0</v>
      </c>
      <c r="AC32" s="62"/>
      <c r="AD32" s="60"/>
      <c r="AE32" s="61">
        <f t="shared" si="11"/>
        <v>0</v>
      </c>
      <c r="AF32" s="62">
        <f t="shared" si="12"/>
        <v>0</v>
      </c>
      <c r="AG32" s="60">
        <f t="shared" si="0"/>
        <v>0</v>
      </c>
      <c r="AH32" s="61">
        <f t="shared" si="13"/>
        <v>0</v>
      </c>
      <c r="AI32" s="62">
        <f t="shared" si="14"/>
        <v>0</v>
      </c>
      <c r="AJ32" s="60">
        <f t="shared" si="1"/>
        <v>0</v>
      </c>
      <c r="AK32" s="61">
        <f t="shared" si="15"/>
        <v>0</v>
      </c>
      <c r="AL32" s="62">
        <f t="shared" si="16"/>
        <v>0</v>
      </c>
      <c r="AM32" s="60">
        <f t="shared" si="16"/>
        <v>0</v>
      </c>
      <c r="AN32" s="61">
        <f t="shared" si="17"/>
        <v>0</v>
      </c>
    </row>
    <row r="33" spans="1:40" ht="15" thickBot="1" x14ac:dyDescent="0.35">
      <c r="A33" s="67"/>
      <c r="B33" s="207"/>
      <c r="C33" s="208"/>
      <c r="D33" s="85">
        <f>SUM(D4:D32)</f>
        <v>110000</v>
      </c>
      <c r="E33" s="207"/>
      <c r="F33" s="208"/>
      <c r="G33" s="85">
        <f>SUM(G4:G32)</f>
        <v>0</v>
      </c>
      <c r="H33" s="207"/>
      <c r="I33" s="208"/>
      <c r="J33" s="85">
        <f>SUM(J4:J32)</f>
        <v>0</v>
      </c>
      <c r="K33" s="207"/>
      <c r="L33" s="208"/>
      <c r="M33" s="85">
        <f>SUM(M4:M32)</f>
        <v>0</v>
      </c>
      <c r="N33" s="207"/>
      <c r="O33" s="208"/>
      <c r="P33" s="85">
        <f>SUM(P4:P32)</f>
        <v>0</v>
      </c>
      <c r="Q33" s="207"/>
      <c r="R33" s="208"/>
      <c r="S33" s="85">
        <f>SUM(S4:S32)</f>
        <v>0</v>
      </c>
      <c r="T33" s="207"/>
      <c r="U33" s="208"/>
      <c r="V33" s="85">
        <f>SUM(V4:V32)</f>
        <v>0</v>
      </c>
      <c r="W33" s="207"/>
      <c r="X33" s="208"/>
      <c r="Y33" s="85">
        <f>SUM(Y4:Y32)</f>
        <v>0</v>
      </c>
      <c r="Z33" s="207"/>
      <c r="AA33" s="208"/>
      <c r="AB33" s="85">
        <f>SUM(AB4:AB32)</f>
        <v>0</v>
      </c>
      <c r="AC33" s="207"/>
      <c r="AD33" s="208"/>
      <c r="AE33" s="85">
        <f>SUM(AE4:AE32)</f>
        <v>0</v>
      </c>
      <c r="AF33" s="207">
        <f t="shared" si="12"/>
        <v>0</v>
      </c>
      <c r="AG33" s="208"/>
      <c r="AH33" s="85">
        <f t="shared" si="13"/>
        <v>110000</v>
      </c>
      <c r="AI33" s="207">
        <f t="shared" si="14"/>
        <v>0</v>
      </c>
      <c r="AJ33" s="208"/>
      <c r="AK33" s="85">
        <f t="shared" si="15"/>
        <v>0</v>
      </c>
      <c r="AL33" s="207">
        <f t="shared" si="16"/>
        <v>0</v>
      </c>
      <c r="AM33" s="208"/>
      <c r="AN33" s="85">
        <f t="shared" si="17"/>
        <v>110000</v>
      </c>
    </row>
    <row r="34" spans="1:40" x14ac:dyDescent="0.3">
      <c r="AF34" s="6"/>
      <c r="AI34" s="6"/>
      <c r="AL34" s="6"/>
    </row>
  </sheetData>
  <mergeCells count="40">
    <mergeCell ref="E33:F33"/>
    <mergeCell ref="B33:C33"/>
    <mergeCell ref="W33:X33"/>
    <mergeCell ref="T33:U33"/>
    <mergeCell ref="Q33:R33"/>
    <mergeCell ref="N33:O33"/>
    <mergeCell ref="K33:L33"/>
    <mergeCell ref="H33:I33"/>
    <mergeCell ref="Z2:AB2"/>
    <mergeCell ref="AC2:AE2"/>
    <mergeCell ref="AF2:AH2"/>
    <mergeCell ref="AI2:AK2"/>
    <mergeCell ref="AL2:AN2"/>
    <mergeCell ref="AF33:AG33"/>
    <mergeCell ref="AI33:AJ33"/>
    <mergeCell ref="AL33:AM33"/>
    <mergeCell ref="AC33:AD33"/>
    <mergeCell ref="Z33:AA33"/>
    <mergeCell ref="AI1:AK1"/>
    <mergeCell ref="AL1:AN1"/>
    <mergeCell ref="B2:D2"/>
    <mergeCell ref="E2:G2"/>
    <mergeCell ref="H2:J2"/>
    <mergeCell ref="K2:M2"/>
    <mergeCell ref="N2:P2"/>
    <mergeCell ref="Q2:S2"/>
    <mergeCell ref="T2:V2"/>
    <mergeCell ref="W2:Y2"/>
    <mergeCell ref="Q1:S1"/>
    <mergeCell ref="T1:V1"/>
    <mergeCell ref="W1:Y1"/>
    <mergeCell ref="Z1:AB1"/>
    <mergeCell ref="AC1:AE1"/>
    <mergeCell ref="AF1:AH1"/>
    <mergeCell ref="N1:P1"/>
    <mergeCell ref="A1:A2"/>
    <mergeCell ref="B1:D1"/>
    <mergeCell ref="E1:G1"/>
    <mergeCell ref="H1:J1"/>
    <mergeCell ref="K1:M1"/>
  </mergeCells>
  <pageMargins left="0.7" right="0.7" top="1" bottom="0.75" header="0.3" footer="0.3"/>
  <pageSetup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colBreaks count="12" manualBreakCount="12">
    <brk id="4" max="1048575" man="1"/>
    <brk id="7" max="1048575" man="1"/>
    <brk id="10" max="1048575" man="1"/>
    <brk id="13" max="1048575" man="1"/>
    <brk id="16" max="1048575" man="1"/>
    <brk id="19" max="1048575" man="1"/>
    <brk id="22" max="1048575" man="1"/>
    <brk id="25" max="1048575" man="1"/>
    <brk id="28" max="1048575" man="1"/>
    <brk id="31" max="1048575" man="1"/>
    <brk id="34" max="1048575" man="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4"/>
  <sheetViews>
    <sheetView view="pageLayout" zoomScaleNormal="100" workbookViewId="0">
      <selection activeCell="A28" sqref="A28"/>
    </sheetView>
  </sheetViews>
  <sheetFormatPr defaultColWidth="9.109375" defaultRowHeight="14.4" x14ac:dyDescent="0.3"/>
  <cols>
    <col min="1" max="1" width="38.6640625" style="4" bestFit="1" customWidth="1"/>
    <col min="2" max="2" width="9.109375" style="5" customWidth="1"/>
    <col min="3" max="3" width="12.44140625" style="1" bestFit="1" customWidth="1"/>
    <col min="4" max="4" width="9.109375" style="1" customWidth="1"/>
    <col min="5" max="16384" width="9.109375" style="4"/>
  </cols>
  <sheetData>
    <row r="1" spans="1:4" x14ac:dyDescent="0.3">
      <c r="A1" s="225" t="s">
        <v>105</v>
      </c>
      <c r="B1" s="210" t="s">
        <v>103</v>
      </c>
      <c r="C1" s="210"/>
      <c r="D1" s="211"/>
    </row>
    <row r="2" spans="1:4" ht="15" thickBot="1" x14ac:dyDescent="0.35">
      <c r="A2" s="227"/>
      <c r="B2" s="236" t="s">
        <v>104</v>
      </c>
      <c r="C2" s="236"/>
      <c r="D2" s="230"/>
    </row>
    <row r="3" spans="1:4" s="7" customFormat="1" x14ac:dyDescent="0.3">
      <c r="A3" s="41" t="s">
        <v>39</v>
      </c>
      <c r="B3" s="40" t="s">
        <v>37</v>
      </c>
      <c r="C3" s="38" t="s">
        <v>38</v>
      </c>
      <c r="D3" s="39" t="s">
        <v>0</v>
      </c>
    </row>
    <row r="4" spans="1:4" x14ac:dyDescent="0.3">
      <c r="A4" s="46"/>
      <c r="B4" s="9"/>
      <c r="C4" s="10"/>
      <c r="D4" s="44">
        <f t="shared" ref="D4:D8" si="0">B4*C4</f>
        <v>0</v>
      </c>
    </row>
    <row r="5" spans="1:4" x14ac:dyDescent="0.3">
      <c r="A5" s="33"/>
      <c r="B5" s="12"/>
      <c r="C5" s="13"/>
      <c r="D5" s="26">
        <f t="shared" si="0"/>
        <v>0</v>
      </c>
    </row>
    <row r="6" spans="1:4" x14ac:dyDescent="0.3">
      <c r="A6" s="33"/>
      <c r="B6" s="12"/>
      <c r="C6" s="13"/>
      <c r="D6" s="26">
        <f t="shared" si="0"/>
        <v>0</v>
      </c>
    </row>
    <row r="7" spans="1:4" x14ac:dyDescent="0.3">
      <c r="A7" s="33"/>
      <c r="B7" s="12"/>
      <c r="C7" s="13"/>
      <c r="D7" s="26">
        <f t="shared" si="0"/>
        <v>0</v>
      </c>
    </row>
    <row r="8" spans="1:4" x14ac:dyDescent="0.3">
      <c r="A8" s="33"/>
      <c r="B8" s="12"/>
      <c r="C8" s="13"/>
      <c r="D8" s="26">
        <f t="shared" si="0"/>
        <v>0</v>
      </c>
    </row>
    <row r="9" spans="1:4" x14ac:dyDescent="0.3">
      <c r="A9" s="33"/>
      <c r="B9" s="12"/>
      <c r="C9" s="13"/>
      <c r="D9" s="26">
        <f t="shared" ref="D9:D32" si="1">B9*C9</f>
        <v>0</v>
      </c>
    </row>
    <row r="10" spans="1:4" x14ac:dyDescent="0.3">
      <c r="A10" s="33"/>
      <c r="B10" s="12"/>
      <c r="C10" s="13"/>
      <c r="D10" s="26">
        <f t="shared" si="1"/>
        <v>0</v>
      </c>
    </row>
    <row r="11" spans="1:4" x14ac:dyDescent="0.3">
      <c r="A11" s="33"/>
      <c r="B11" s="12"/>
      <c r="C11" s="13"/>
      <c r="D11" s="26">
        <f t="shared" si="1"/>
        <v>0</v>
      </c>
    </row>
    <row r="12" spans="1:4" x14ac:dyDescent="0.3">
      <c r="A12" s="33"/>
      <c r="B12" s="12"/>
      <c r="C12" s="13"/>
      <c r="D12" s="26">
        <f t="shared" si="1"/>
        <v>0</v>
      </c>
    </row>
    <row r="13" spans="1:4" x14ac:dyDescent="0.3">
      <c r="A13" s="33"/>
      <c r="B13" s="12"/>
      <c r="C13" s="13"/>
      <c r="D13" s="26">
        <f t="shared" si="1"/>
        <v>0</v>
      </c>
    </row>
    <row r="14" spans="1:4" x14ac:dyDescent="0.3">
      <c r="A14" s="33"/>
      <c r="B14" s="12"/>
      <c r="C14" s="13"/>
      <c r="D14" s="26">
        <f t="shared" si="1"/>
        <v>0</v>
      </c>
    </row>
    <row r="15" spans="1:4" x14ac:dyDescent="0.3">
      <c r="A15" s="33"/>
      <c r="B15" s="12"/>
      <c r="C15" s="13"/>
      <c r="D15" s="26">
        <f t="shared" si="1"/>
        <v>0</v>
      </c>
    </row>
    <row r="16" spans="1:4" x14ac:dyDescent="0.3">
      <c r="A16" s="33"/>
      <c r="B16" s="12"/>
      <c r="C16" s="13"/>
      <c r="D16" s="26">
        <f t="shared" si="1"/>
        <v>0</v>
      </c>
    </row>
    <row r="17" spans="1:4" x14ac:dyDescent="0.3">
      <c r="A17" s="33"/>
      <c r="B17" s="12"/>
      <c r="C17" s="13"/>
      <c r="D17" s="26">
        <f t="shared" si="1"/>
        <v>0</v>
      </c>
    </row>
    <row r="18" spans="1:4" x14ac:dyDescent="0.3">
      <c r="A18" s="33"/>
      <c r="B18" s="12"/>
      <c r="C18" s="13"/>
      <c r="D18" s="26">
        <f t="shared" si="1"/>
        <v>0</v>
      </c>
    </row>
    <row r="19" spans="1:4" x14ac:dyDescent="0.3">
      <c r="A19" s="33"/>
      <c r="B19" s="12"/>
      <c r="C19" s="13"/>
      <c r="D19" s="26">
        <f t="shared" si="1"/>
        <v>0</v>
      </c>
    </row>
    <row r="20" spans="1:4" x14ac:dyDescent="0.3">
      <c r="A20" s="33"/>
      <c r="B20" s="12"/>
      <c r="C20" s="13"/>
      <c r="D20" s="26">
        <f t="shared" si="1"/>
        <v>0</v>
      </c>
    </row>
    <row r="21" spans="1:4" x14ac:dyDescent="0.3">
      <c r="A21" s="33"/>
      <c r="B21" s="12"/>
      <c r="C21" s="13"/>
      <c r="D21" s="26">
        <f t="shared" si="1"/>
        <v>0</v>
      </c>
    </row>
    <row r="22" spans="1:4" x14ac:dyDescent="0.3">
      <c r="A22" s="33"/>
      <c r="B22" s="12"/>
      <c r="C22" s="13"/>
      <c r="D22" s="26">
        <f t="shared" si="1"/>
        <v>0</v>
      </c>
    </row>
    <row r="23" spans="1:4" x14ac:dyDescent="0.3">
      <c r="A23" s="33"/>
      <c r="B23" s="12"/>
      <c r="C23" s="13"/>
      <c r="D23" s="26">
        <f t="shared" si="1"/>
        <v>0</v>
      </c>
    </row>
    <row r="24" spans="1:4" x14ac:dyDescent="0.3">
      <c r="A24" s="33"/>
      <c r="B24" s="12"/>
      <c r="C24" s="13"/>
      <c r="D24" s="26">
        <f t="shared" si="1"/>
        <v>0</v>
      </c>
    </row>
    <row r="25" spans="1:4" x14ac:dyDescent="0.3">
      <c r="A25" s="33"/>
      <c r="B25" s="12"/>
      <c r="C25" s="13"/>
      <c r="D25" s="26">
        <f t="shared" si="1"/>
        <v>0</v>
      </c>
    </row>
    <row r="26" spans="1:4" x14ac:dyDescent="0.3">
      <c r="A26" s="33"/>
      <c r="B26" s="12"/>
      <c r="C26" s="13"/>
      <c r="D26" s="26">
        <f t="shared" si="1"/>
        <v>0</v>
      </c>
    </row>
    <row r="27" spans="1:4" x14ac:dyDescent="0.3">
      <c r="A27" s="33"/>
      <c r="B27" s="12"/>
      <c r="C27" s="13"/>
      <c r="D27" s="26">
        <f t="shared" si="1"/>
        <v>0</v>
      </c>
    </row>
    <row r="28" spans="1:4" x14ac:dyDescent="0.3">
      <c r="A28" s="33"/>
      <c r="B28" s="12"/>
      <c r="C28" s="13"/>
      <c r="D28" s="26">
        <f t="shared" si="1"/>
        <v>0</v>
      </c>
    </row>
    <row r="29" spans="1:4" x14ac:dyDescent="0.3">
      <c r="A29" s="33"/>
      <c r="B29" s="12"/>
      <c r="C29" s="13"/>
      <c r="D29" s="26">
        <f t="shared" si="1"/>
        <v>0</v>
      </c>
    </row>
    <row r="30" spans="1:4" x14ac:dyDescent="0.3">
      <c r="A30" s="33"/>
      <c r="B30" s="12"/>
      <c r="C30" s="13"/>
      <c r="D30" s="26">
        <f t="shared" si="1"/>
        <v>0</v>
      </c>
    </row>
    <row r="31" spans="1:4" x14ac:dyDescent="0.3">
      <c r="A31" s="33"/>
      <c r="B31" s="12"/>
      <c r="C31" s="13"/>
      <c r="D31" s="26">
        <f t="shared" si="1"/>
        <v>0</v>
      </c>
    </row>
    <row r="32" spans="1:4" x14ac:dyDescent="0.3">
      <c r="A32" s="63"/>
      <c r="B32" s="91"/>
      <c r="C32" s="60"/>
      <c r="D32" s="61">
        <f t="shared" si="1"/>
        <v>0</v>
      </c>
    </row>
    <row r="33" spans="1:4" ht="15" thickBot="1" x14ac:dyDescent="0.35">
      <c r="A33" s="92"/>
      <c r="B33" s="235"/>
      <c r="C33" s="208"/>
      <c r="D33" s="85">
        <f>SUM(D4:D32)</f>
        <v>0</v>
      </c>
    </row>
    <row r="34" spans="1:4" x14ac:dyDescent="0.3">
      <c r="C34" s="5"/>
    </row>
  </sheetData>
  <mergeCells count="4">
    <mergeCell ref="B33:C33"/>
    <mergeCell ref="B2:D2"/>
    <mergeCell ref="A1:A2"/>
    <mergeCell ref="B1:D1"/>
  </mergeCells>
  <pageMargins left="0.7" right="0.7" top="1" bottom="0.75" header="0.3" footer="0.3"/>
  <pageSetup orientation="landscape" horizontalDpi="300" verticalDpi="300" r:id="rId1"/>
  <headerFooter>
    <oddHeader>&amp;L&amp;14SolTrans Operations &amp; Maintenance - Cost Proposal&amp;RPage &amp;P of &amp;N
&amp;A</oddHeader>
    <oddFooter>&amp;LSubmitted By (Firm):___________________________________________________
Authorized Signer (Name &amp; Title):_______________________________________&amp;RDate:______________________________________
Signature:______________________________________</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7539757C3C1645A115A576F4E49650" ma:contentTypeVersion="11" ma:contentTypeDescription="Create a new document." ma:contentTypeScope="" ma:versionID="fbc7b78ce1e708d44afba2384bbaff04">
  <xsd:schema xmlns:xsd="http://www.w3.org/2001/XMLSchema" xmlns:xs="http://www.w3.org/2001/XMLSchema" xmlns:p="http://schemas.microsoft.com/office/2006/metadata/properties" xmlns:ns3="d5ca77e7-09e2-48e6-a343-0e872f062ead" xmlns:ns4="19b96272-9478-4075-b015-887e2f982229" targetNamespace="http://schemas.microsoft.com/office/2006/metadata/properties" ma:root="true" ma:fieldsID="ef44881672642f5575c35c38231b343a" ns3:_="" ns4:_="">
    <xsd:import namespace="d5ca77e7-09e2-48e6-a343-0e872f062ead"/>
    <xsd:import namespace="19b96272-9478-4075-b015-887e2f98222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ca77e7-09e2-48e6-a343-0e872f062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b96272-9478-4075-b015-887e2f9822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096B19-2AEB-4916-9740-BCE960BA543B}">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19b96272-9478-4075-b015-887e2f982229"/>
    <ds:schemaRef ds:uri="http://purl.org/dc/elements/1.1/"/>
    <ds:schemaRef ds:uri="http://schemas.microsoft.com/office/2006/metadata/properties"/>
    <ds:schemaRef ds:uri="d5ca77e7-09e2-48e6-a343-0e872f062ead"/>
    <ds:schemaRef ds:uri="http://www.w3.org/XML/1998/namespace"/>
  </ds:schemaRefs>
</ds:datastoreItem>
</file>

<file path=customXml/itemProps2.xml><?xml version="1.0" encoding="utf-8"?>
<ds:datastoreItem xmlns:ds="http://schemas.openxmlformats.org/officeDocument/2006/customXml" ds:itemID="{E205DE90-2642-4D06-9C92-255259D5BE96}">
  <ds:schemaRefs>
    <ds:schemaRef ds:uri="http://schemas.microsoft.com/sharepoint/v3/contenttype/forms"/>
  </ds:schemaRefs>
</ds:datastoreItem>
</file>

<file path=customXml/itemProps3.xml><?xml version="1.0" encoding="utf-8"?>
<ds:datastoreItem xmlns:ds="http://schemas.openxmlformats.org/officeDocument/2006/customXml" ds:itemID="{FF477C35-8013-4A92-AB50-55BCC0CE1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ca77e7-09e2-48e6-a343-0e872f062ead"/>
    <ds:schemaRef ds:uri="19b96272-9478-4075-b015-887e2f982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Read Me</vt:lpstr>
      <vt:lpstr>1. Staff_Headcount</vt:lpstr>
      <vt:lpstr>2. Salaries_&amp;_Wages</vt:lpstr>
      <vt:lpstr>3. Payroll_Taxes_&amp;_Benefits</vt:lpstr>
      <vt:lpstr>4. Corporate_&amp;_Misc_Costs</vt:lpstr>
      <vt:lpstr>5. Insurance &amp; Bond</vt:lpstr>
      <vt:lpstr>6. Variable_Costs</vt:lpstr>
      <vt:lpstr>7. Fixed_Costs</vt:lpstr>
      <vt:lpstr>8. Transition &amp; Startup</vt:lpstr>
      <vt:lpstr>9. Summary</vt:lpstr>
      <vt:lpstr>'1. Staff_Headcount'!Print_Area</vt:lpstr>
      <vt:lpstr>'2. Salaries_&amp;_Wages'!Print_Area</vt:lpstr>
      <vt:lpstr>'3. Payroll_Taxes_&amp;_Benefits'!Print_Area</vt:lpstr>
      <vt:lpstr>'1. Staff_Headcount'!Print_Titles</vt:lpstr>
      <vt:lpstr>'2. Salaries_&amp;_Wages'!Print_Titles</vt:lpstr>
      <vt:lpstr>'3. Payroll_Taxes_&amp;_Benefits'!Print_Titles</vt:lpstr>
      <vt:lpstr>'4. Corporate_&amp;_Misc_Costs'!Print_Titles</vt:lpstr>
      <vt:lpstr>'5. Insurance &amp; Bond'!Print_Titles</vt:lpstr>
      <vt:lpstr>'6. Variable_Costs'!Print_Titles</vt:lpstr>
      <vt:lpstr>'7. Fixed_Costs'!Print_Titles</vt:lpstr>
      <vt:lpstr>'9.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Sanderson</dc:creator>
  <cp:lastModifiedBy>Larry John A. Deleon Guerrero</cp:lastModifiedBy>
  <cp:lastPrinted>2020-10-16T00:13:11Z</cp:lastPrinted>
  <dcterms:created xsi:type="dcterms:W3CDTF">2020-10-13T15:45:53Z</dcterms:created>
  <dcterms:modified xsi:type="dcterms:W3CDTF">2020-10-17T05:43:24Z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0x010100927539757C3C1645A115A576F4E49650</vt:lpwstr>
  </property>
</Properties>
</file>